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AppData\HC\ADB\ADB H\SNF PPS Rates Calculators\"/>
    </mc:Choice>
  </mc:AlternateContent>
  <bookViews>
    <workbookView xWindow="0" yWindow="0" windowWidth="28560" windowHeight="12450"/>
  </bookViews>
  <sheets>
    <sheet name="FY 2019 SNF PPS Rates" sheetId="1" r:id="rId1"/>
    <sheet name="Data - Rates" sheetId="2" state="hidden" r:id="rId2"/>
    <sheet name="Data - CBSA Codes" sheetId="3" state="hidden" r:id="rId3"/>
    <sheet name="Data - Wage Indexes" sheetId="4" state="hidden" r:id="rId4"/>
    <sheet name="Data - CBSA Designations" sheetId="5" state="hidden" r:id="rId5"/>
    <sheet name="Source" sheetId="6" state="hidden" r:id="rId6"/>
  </sheets>
  <externalReferences>
    <externalReference r:id="rId7"/>
    <externalReference r:id="rId8"/>
  </externalReferences>
  <definedNames>
    <definedName name="_xlnm._FilterDatabase" localSheetId="2" hidden="1">'Data - CBSA Codes'!$A$1:$B$3224</definedName>
    <definedName name="_xlnm._FilterDatabase" localSheetId="3" hidden="1">'Data - Wage Indexes'!$A$1:$H$1</definedName>
    <definedName name="AIDSYorN">'[1]FY 2018 SNF PPS Rates'!$J$15:$J$16</definedName>
    <definedName name="CBSACodes">'Data - CBSA Codes'!$A$3:$B$3228</definedName>
    <definedName name="CBSADesignations">'Data - CBSA Designations'!$A$2:$B$464</definedName>
    <definedName name="Counties">'Data - CBSA Codes'!$A$3:$A$3227</definedName>
    <definedName name="CountyState">'Data - CBSA Codes'!$A$2:$A$3228</definedName>
    <definedName name="Rates">'Data - Rates'!$A$5:$D$136</definedName>
    <definedName name="WageIndexes">'Data - Wage Indexes'!$A$2:$B$3277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6" i="1" l="1"/>
  <c r="F3277" i="4" l="1"/>
  <c r="F3276" i="4"/>
  <c r="F3275" i="4"/>
  <c r="F3274" i="4"/>
  <c r="F3273" i="4"/>
  <c r="F3272" i="4"/>
  <c r="F3271" i="4"/>
  <c r="F3270" i="4"/>
  <c r="F3269" i="4"/>
  <c r="F3268" i="4"/>
  <c r="F3267" i="4"/>
  <c r="F3266" i="4"/>
  <c r="F3265" i="4"/>
  <c r="F3264" i="4"/>
  <c r="F3263" i="4"/>
  <c r="F3262" i="4"/>
  <c r="F3261" i="4"/>
  <c r="F3260" i="4"/>
  <c r="F3259" i="4"/>
  <c r="F3258" i="4"/>
  <c r="F3257" i="4"/>
  <c r="F3256" i="4"/>
  <c r="F3255" i="4"/>
  <c r="F3254" i="4"/>
  <c r="F3253" i="4"/>
  <c r="F3252" i="4"/>
  <c r="F3251" i="4"/>
  <c r="F3250" i="4"/>
  <c r="F3249" i="4"/>
  <c r="F3248" i="4"/>
  <c r="F3247" i="4"/>
  <c r="F3246" i="4"/>
  <c r="F3245" i="4"/>
  <c r="F3244" i="4"/>
  <c r="F3243" i="4"/>
  <c r="F3242" i="4"/>
  <c r="F3241" i="4"/>
  <c r="F3240" i="4"/>
  <c r="F3239" i="4"/>
  <c r="F3238" i="4"/>
  <c r="F3237" i="4"/>
  <c r="F3236" i="4"/>
  <c r="F3235" i="4"/>
  <c r="F3234" i="4"/>
  <c r="F3233" i="4"/>
  <c r="F3232" i="4"/>
  <c r="F3231" i="4"/>
  <c r="F3230" i="4"/>
  <c r="F3229" i="4"/>
  <c r="F3228" i="4"/>
  <c r="F3227" i="4"/>
  <c r="F3226" i="4"/>
  <c r="F3225" i="4"/>
  <c r="F3224" i="4"/>
  <c r="F3223" i="4"/>
  <c r="F3222" i="4"/>
  <c r="F3221" i="4"/>
  <c r="F3220" i="4"/>
  <c r="F3219" i="4"/>
  <c r="F3218" i="4"/>
  <c r="F3217" i="4"/>
  <c r="F3216" i="4"/>
  <c r="F3215" i="4"/>
  <c r="F3214" i="4"/>
  <c r="F3213" i="4"/>
  <c r="F3212" i="4"/>
  <c r="F3211" i="4"/>
  <c r="F3210" i="4"/>
  <c r="F3209" i="4"/>
  <c r="F3208" i="4"/>
  <c r="F3207" i="4"/>
  <c r="F3206" i="4"/>
  <c r="F3205" i="4"/>
  <c r="F3204" i="4"/>
  <c r="F3203" i="4"/>
  <c r="F3202" i="4"/>
  <c r="F3201" i="4"/>
  <c r="F3200" i="4"/>
  <c r="F3199" i="4"/>
  <c r="F3198" i="4"/>
  <c r="F3197" i="4"/>
  <c r="F3196" i="4"/>
  <c r="F3195" i="4"/>
  <c r="F3194" i="4"/>
  <c r="F3193" i="4"/>
  <c r="F3192" i="4"/>
  <c r="F3191" i="4"/>
  <c r="F3190" i="4"/>
  <c r="F3189" i="4"/>
  <c r="F3188" i="4"/>
  <c r="F3187" i="4"/>
  <c r="F3186" i="4"/>
  <c r="F3185" i="4"/>
  <c r="F3184" i="4"/>
  <c r="F3183" i="4"/>
  <c r="F3182" i="4"/>
  <c r="F3181" i="4"/>
  <c r="F3180" i="4"/>
  <c r="F3179" i="4"/>
  <c r="F3178" i="4"/>
  <c r="F3177" i="4"/>
  <c r="F3176" i="4"/>
  <c r="F3175" i="4"/>
  <c r="F3174" i="4"/>
  <c r="F3173" i="4"/>
  <c r="F3172" i="4"/>
  <c r="F3171" i="4"/>
  <c r="F3170" i="4"/>
  <c r="F3169" i="4"/>
  <c r="F3168" i="4"/>
  <c r="F3167" i="4"/>
  <c r="F3166" i="4"/>
  <c r="F3165" i="4"/>
  <c r="F3164" i="4"/>
  <c r="F3163" i="4"/>
  <c r="F3162" i="4"/>
  <c r="F3161" i="4"/>
  <c r="F3160" i="4"/>
  <c r="F3159" i="4"/>
  <c r="F3158" i="4"/>
  <c r="F3157" i="4"/>
  <c r="F3156" i="4"/>
  <c r="F3155" i="4"/>
  <c r="F3154" i="4"/>
  <c r="F3153" i="4"/>
  <c r="F3152" i="4"/>
  <c r="F3151" i="4"/>
  <c r="F3150" i="4"/>
  <c r="F3149" i="4"/>
  <c r="F3148" i="4"/>
  <c r="F3147" i="4"/>
  <c r="F3146" i="4"/>
  <c r="F3145" i="4"/>
  <c r="F3144" i="4"/>
  <c r="F3143" i="4"/>
  <c r="F3142" i="4"/>
  <c r="F3141" i="4"/>
  <c r="F3140" i="4"/>
  <c r="F3139" i="4"/>
  <c r="F3138" i="4"/>
  <c r="F3137" i="4"/>
  <c r="F3136" i="4"/>
  <c r="F3135" i="4"/>
  <c r="F3134" i="4"/>
  <c r="F3133" i="4"/>
  <c r="F3132" i="4"/>
  <c r="F3131" i="4"/>
  <c r="F3130" i="4"/>
  <c r="F3129" i="4"/>
  <c r="F3128" i="4"/>
  <c r="F3127" i="4"/>
  <c r="F3126" i="4"/>
  <c r="F3125" i="4"/>
  <c r="F3124" i="4"/>
  <c r="F3123" i="4"/>
  <c r="F3122" i="4"/>
  <c r="F3121" i="4"/>
  <c r="F3120" i="4"/>
  <c r="F3119" i="4"/>
  <c r="F3118" i="4"/>
  <c r="F3117" i="4"/>
  <c r="F3116" i="4"/>
  <c r="F3115" i="4"/>
  <c r="F3114" i="4"/>
  <c r="F3113" i="4"/>
  <c r="F3112" i="4"/>
  <c r="F3111" i="4"/>
  <c r="F3110" i="4"/>
  <c r="F3109" i="4"/>
  <c r="F3108" i="4"/>
  <c r="F3107" i="4"/>
  <c r="F3106" i="4"/>
  <c r="F3105" i="4"/>
  <c r="F3104" i="4"/>
  <c r="F3103" i="4"/>
  <c r="F3102" i="4"/>
  <c r="F3101" i="4"/>
  <c r="F3100" i="4"/>
  <c r="F3099" i="4"/>
  <c r="F3098" i="4"/>
  <c r="F3097" i="4"/>
  <c r="F3096" i="4"/>
  <c r="F3095" i="4"/>
  <c r="F3094" i="4"/>
  <c r="F3093" i="4"/>
  <c r="F3092" i="4"/>
  <c r="F3091" i="4"/>
  <c r="F3090" i="4"/>
  <c r="F3089" i="4"/>
  <c r="F3088" i="4"/>
  <c r="F3087" i="4"/>
  <c r="F3086" i="4"/>
  <c r="F3085" i="4"/>
  <c r="F3084" i="4"/>
  <c r="F3083" i="4"/>
  <c r="F3082" i="4"/>
  <c r="F3081" i="4"/>
  <c r="F3080" i="4"/>
  <c r="F3079" i="4"/>
  <c r="F3078" i="4"/>
  <c r="F3077" i="4"/>
  <c r="F3076" i="4"/>
  <c r="F3075" i="4"/>
  <c r="F3074" i="4"/>
  <c r="F3073" i="4"/>
  <c r="F3072" i="4"/>
  <c r="F3071" i="4"/>
  <c r="F3070" i="4"/>
  <c r="F3069" i="4"/>
  <c r="F3068" i="4"/>
  <c r="F3067" i="4"/>
  <c r="F3066" i="4"/>
  <c r="F3065" i="4"/>
  <c r="F3064" i="4"/>
  <c r="F3063" i="4"/>
  <c r="F3062" i="4"/>
  <c r="F3061" i="4"/>
  <c r="F3060" i="4"/>
  <c r="F3059" i="4"/>
  <c r="F3058" i="4"/>
  <c r="F3057" i="4"/>
  <c r="F3056" i="4"/>
  <c r="F3055" i="4"/>
  <c r="F3054" i="4"/>
  <c r="F3053" i="4"/>
  <c r="F3052" i="4"/>
  <c r="F3051" i="4"/>
  <c r="F3050" i="4"/>
  <c r="F3049" i="4"/>
  <c r="F3048" i="4"/>
  <c r="F3047" i="4"/>
  <c r="F3046" i="4"/>
  <c r="F3045" i="4"/>
  <c r="F3044" i="4"/>
  <c r="F3043" i="4"/>
  <c r="F3042" i="4"/>
  <c r="F3041" i="4"/>
  <c r="F3040" i="4"/>
  <c r="F3039" i="4"/>
  <c r="F3038" i="4"/>
  <c r="F3037" i="4"/>
  <c r="F3036" i="4"/>
  <c r="F3035" i="4"/>
  <c r="F3034" i="4"/>
  <c r="F3033" i="4"/>
  <c r="F3032" i="4"/>
  <c r="F3031" i="4"/>
  <c r="F3030" i="4"/>
  <c r="F3029" i="4"/>
  <c r="F3028" i="4"/>
  <c r="F3027" i="4"/>
  <c r="F3026" i="4"/>
  <c r="F3025" i="4"/>
  <c r="F3024" i="4"/>
  <c r="F3023" i="4"/>
  <c r="F3022" i="4"/>
  <c r="F3021" i="4"/>
  <c r="F3020" i="4"/>
  <c r="F3019" i="4"/>
  <c r="F3018" i="4"/>
  <c r="F3017" i="4"/>
  <c r="F3016" i="4"/>
  <c r="F3015" i="4"/>
  <c r="F3014" i="4"/>
  <c r="F3013" i="4"/>
  <c r="F3012" i="4"/>
  <c r="F3011" i="4"/>
  <c r="F3010" i="4"/>
  <c r="F3009" i="4"/>
  <c r="F3008" i="4"/>
  <c r="F3007" i="4"/>
  <c r="F3006" i="4"/>
  <c r="F3005" i="4"/>
  <c r="F3004" i="4"/>
  <c r="F3003" i="4"/>
  <c r="F3002" i="4"/>
  <c r="F3001" i="4"/>
  <c r="F3000" i="4"/>
  <c r="F2999" i="4"/>
  <c r="F2998" i="4"/>
  <c r="F2997" i="4"/>
  <c r="F2996" i="4"/>
  <c r="F2995" i="4"/>
  <c r="F2994" i="4"/>
  <c r="F2993" i="4"/>
  <c r="F2992" i="4"/>
  <c r="F2991" i="4"/>
  <c r="F2990" i="4"/>
  <c r="F2989" i="4"/>
  <c r="F2988" i="4"/>
  <c r="F2987" i="4"/>
  <c r="F2986" i="4"/>
  <c r="F2985" i="4"/>
  <c r="F2984" i="4"/>
  <c r="F2983" i="4"/>
  <c r="F2982" i="4"/>
  <c r="F2981" i="4"/>
  <c r="F2980" i="4"/>
  <c r="F2979" i="4"/>
  <c r="F2978" i="4"/>
  <c r="F2977" i="4"/>
  <c r="F2976" i="4"/>
  <c r="F2975" i="4"/>
  <c r="F2974" i="4"/>
  <c r="F2973" i="4"/>
  <c r="F2972" i="4"/>
  <c r="F2971" i="4"/>
  <c r="F2970" i="4"/>
  <c r="F2969" i="4"/>
  <c r="F2968" i="4"/>
  <c r="F2967" i="4"/>
  <c r="F2966" i="4"/>
  <c r="F2965" i="4"/>
  <c r="F2964" i="4"/>
  <c r="F2963" i="4"/>
  <c r="F2962" i="4"/>
  <c r="F2961" i="4"/>
  <c r="F2960" i="4"/>
  <c r="F2959" i="4"/>
  <c r="F2958" i="4"/>
  <c r="F2957" i="4"/>
  <c r="F2956" i="4"/>
  <c r="F2955" i="4"/>
  <c r="F2954" i="4"/>
  <c r="F2953" i="4"/>
  <c r="F2952" i="4"/>
  <c r="F2951" i="4"/>
  <c r="F2950" i="4"/>
  <c r="F2949" i="4"/>
  <c r="F2948" i="4"/>
  <c r="F2947" i="4"/>
  <c r="F2946" i="4"/>
  <c r="F2945" i="4"/>
  <c r="F2944" i="4"/>
  <c r="F2943" i="4"/>
  <c r="F2942" i="4"/>
  <c r="F2941" i="4"/>
  <c r="F2940" i="4"/>
  <c r="F2939" i="4"/>
  <c r="F2938" i="4"/>
  <c r="F2937" i="4"/>
  <c r="F2936" i="4"/>
  <c r="F2935" i="4"/>
  <c r="F2934" i="4"/>
  <c r="F2933" i="4"/>
  <c r="F2932" i="4"/>
  <c r="F2931" i="4"/>
  <c r="F2930" i="4"/>
  <c r="F2929" i="4"/>
  <c r="F2928" i="4"/>
  <c r="F2927" i="4"/>
  <c r="F2926" i="4"/>
  <c r="F2925" i="4"/>
  <c r="F2924" i="4"/>
  <c r="F2923" i="4"/>
  <c r="F2922" i="4"/>
  <c r="F2921" i="4"/>
  <c r="F2920" i="4"/>
  <c r="F2919" i="4"/>
  <c r="F2918" i="4"/>
  <c r="F2917" i="4"/>
  <c r="F2916" i="4"/>
  <c r="F2915" i="4"/>
  <c r="F2914" i="4"/>
  <c r="F2913" i="4"/>
  <c r="F2912" i="4"/>
  <c r="F2911" i="4"/>
  <c r="F2910" i="4"/>
  <c r="F2909" i="4"/>
  <c r="F2908" i="4"/>
  <c r="F2907" i="4"/>
  <c r="F2906" i="4"/>
  <c r="F2905" i="4"/>
  <c r="F2904" i="4"/>
  <c r="F2903" i="4"/>
  <c r="F2902" i="4"/>
  <c r="F2901" i="4"/>
  <c r="F2900" i="4"/>
  <c r="F2899" i="4"/>
  <c r="F2898" i="4"/>
  <c r="F2897" i="4"/>
  <c r="F2896" i="4"/>
  <c r="F2895" i="4"/>
  <c r="F2894" i="4"/>
  <c r="F2893" i="4"/>
  <c r="F2892" i="4"/>
  <c r="F2891" i="4"/>
  <c r="F2890" i="4"/>
  <c r="F2889" i="4"/>
  <c r="F2888" i="4"/>
  <c r="F2887" i="4"/>
  <c r="F2886" i="4"/>
  <c r="F2885" i="4"/>
  <c r="F2884" i="4"/>
  <c r="F2883" i="4"/>
  <c r="F2882" i="4"/>
  <c r="F2881" i="4"/>
  <c r="F2880" i="4"/>
  <c r="F2879" i="4"/>
  <c r="F2878" i="4"/>
  <c r="F2877" i="4"/>
  <c r="F2876" i="4"/>
  <c r="F2875" i="4"/>
  <c r="F2874" i="4"/>
  <c r="F2873" i="4"/>
  <c r="F2872" i="4"/>
  <c r="F2871" i="4"/>
  <c r="F2870" i="4"/>
  <c r="F2869" i="4"/>
  <c r="F2868" i="4"/>
  <c r="F2867" i="4"/>
  <c r="F2866" i="4"/>
  <c r="F2865" i="4"/>
  <c r="F2864" i="4"/>
  <c r="F2863" i="4"/>
  <c r="F2862" i="4"/>
  <c r="F2861" i="4"/>
  <c r="F2860" i="4"/>
  <c r="F2859" i="4"/>
  <c r="F2858" i="4"/>
  <c r="F2857" i="4"/>
  <c r="F2856" i="4"/>
  <c r="F2855" i="4"/>
  <c r="F2854" i="4"/>
  <c r="F2853" i="4"/>
  <c r="F2852" i="4"/>
  <c r="F2851" i="4"/>
  <c r="F2850" i="4"/>
  <c r="F2849" i="4"/>
  <c r="F2848" i="4"/>
  <c r="F2847" i="4"/>
  <c r="F2846" i="4"/>
  <c r="F2845" i="4"/>
  <c r="F2844" i="4"/>
  <c r="F2843" i="4"/>
  <c r="F2842" i="4"/>
  <c r="F2841" i="4"/>
  <c r="F2840" i="4"/>
  <c r="F2839" i="4"/>
  <c r="F2838" i="4"/>
  <c r="F2837" i="4"/>
  <c r="F2836" i="4"/>
  <c r="F2835" i="4"/>
  <c r="F2834" i="4"/>
  <c r="F2833" i="4"/>
  <c r="F2832" i="4"/>
  <c r="F2831" i="4"/>
  <c r="F2830" i="4"/>
  <c r="F2829" i="4"/>
  <c r="F2828" i="4"/>
  <c r="F2827" i="4"/>
  <c r="F2826" i="4"/>
  <c r="F2825" i="4"/>
  <c r="F2824" i="4"/>
  <c r="F2823" i="4"/>
  <c r="F2822" i="4"/>
  <c r="F2821" i="4"/>
  <c r="F2820" i="4"/>
  <c r="F2819" i="4"/>
  <c r="F2818" i="4"/>
  <c r="F2817" i="4"/>
  <c r="F2816" i="4"/>
  <c r="F2815" i="4"/>
  <c r="F2814" i="4"/>
  <c r="F2813" i="4"/>
  <c r="F2812" i="4"/>
  <c r="F2811" i="4"/>
  <c r="F2810" i="4"/>
  <c r="F2809" i="4"/>
  <c r="F2808" i="4"/>
  <c r="F2807" i="4"/>
  <c r="F2806" i="4"/>
  <c r="F2805" i="4"/>
  <c r="F2804" i="4"/>
  <c r="F2803" i="4"/>
  <c r="F2802" i="4"/>
  <c r="F2801" i="4"/>
  <c r="F2800" i="4"/>
  <c r="F2799" i="4"/>
  <c r="F2798" i="4"/>
  <c r="F2797" i="4"/>
  <c r="F2796" i="4"/>
  <c r="F2795" i="4"/>
  <c r="F2794" i="4"/>
  <c r="F2793" i="4"/>
  <c r="F2792" i="4"/>
  <c r="F2791" i="4"/>
  <c r="F2790" i="4"/>
  <c r="F2789" i="4"/>
  <c r="F2788" i="4"/>
  <c r="F2787" i="4"/>
  <c r="F2786" i="4"/>
  <c r="F2785" i="4"/>
  <c r="F2784" i="4"/>
  <c r="F2783" i="4"/>
  <c r="F2782" i="4"/>
  <c r="F2781" i="4"/>
  <c r="F2780" i="4"/>
  <c r="F2779" i="4"/>
  <c r="F2778" i="4"/>
  <c r="F2777" i="4"/>
  <c r="F2776" i="4"/>
  <c r="F2775" i="4"/>
  <c r="F2774" i="4"/>
  <c r="F2773" i="4"/>
  <c r="F2772" i="4"/>
  <c r="F2771" i="4"/>
  <c r="F2770" i="4"/>
  <c r="F2769" i="4"/>
  <c r="F2768" i="4"/>
  <c r="F2767" i="4"/>
  <c r="F2766" i="4"/>
  <c r="F2765" i="4"/>
  <c r="F2764" i="4"/>
  <c r="F2763" i="4"/>
  <c r="F2762" i="4"/>
  <c r="F2761" i="4"/>
  <c r="F2760" i="4"/>
  <c r="F2759" i="4"/>
  <c r="F2758" i="4"/>
  <c r="F2757" i="4"/>
  <c r="F2756" i="4"/>
  <c r="F2755" i="4"/>
  <c r="F2754" i="4"/>
  <c r="F2753" i="4"/>
  <c r="F2752" i="4"/>
  <c r="F2751" i="4"/>
  <c r="F2750" i="4"/>
  <c r="F2749" i="4"/>
  <c r="F2748" i="4"/>
  <c r="F2747" i="4"/>
  <c r="F2746" i="4"/>
  <c r="F2745" i="4"/>
  <c r="F2744" i="4"/>
  <c r="F2743" i="4"/>
  <c r="F2742" i="4"/>
  <c r="F2741" i="4"/>
  <c r="F2740" i="4"/>
  <c r="F2739" i="4"/>
  <c r="F2738" i="4"/>
  <c r="F2737" i="4"/>
  <c r="F2736" i="4"/>
  <c r="F2735" i="4"/>
  <c r="F2734" i="4"/>
  <c r="F2733" i="4"/>
  <c r="F2732" i="4"/>
  <c r="F2731" i="4"/>
  <c r="F2730" i="4"/>
  <c r="F2729" i="4"/>
  <c r="F2728" i="4"/>
  <c r="F2727" i="4"/>
  <c r="F2726" i="4"/>
  <c r="F2725" i="4"/>
  <c r="F2724" i="4"/>
  <c r="F2723" i="4"/>
  <c r="F2722" i="4"/>
  <c r="F2721" i="4"/>
  <c r="F2720" i="4"/>
  <c r="F2719" i="4"/>
  <c r="F2718" i="4"/>
  <c r="F2717" i="4"/>
  <c r="F2716" i="4"/>
  <c r="F2715" i="4"/>
  <c r="F2714" i="4"/>
  <c r="F2713" i="4"/>
  <c r="F2712" i="4"/>
  <c r="F2711" i="4"/>
  <c r="F2710" i="4"/>
  <c r="F2709" i="4"/>
  <c r="F2708" i="4"/>
  <c r="F2707" i="4"/>
  <c r="F2706" i="4"/>
  <c r="F2705" i="4"/>
  <c r="F2704" i="4"/>
  <c r="F2703" i="4"/>
  <c r="F2702" i="4"/>
  <c r="F2701" i="4"/>
  <c r="F2700" i="4"/>
  <c r="F2699" i="4"/>
  <c r="F2698" i="4"/>
  <c r="F2697" i="4"/>
  <c r="F2696" i="4"/>
  <c r="F2695" i="4"/>
  <c r="F2694" i="4"/>
  <c r="F2693" i="4"/>
  <c r="F2692" i="4"/>
  <c r="F2691" i="4"/>
  <c r="F2690" i="4"/>
  <c r="F2689" i="4"/>
  <c r="F2688" i="4"/>
  <c r="F2687" i="4"/>
  <c r="F2686" i="4"/>
  <c r="F2685" i="4"/>
  <c r="F2684" i="4"/>
  <c r="F2683" i="4"/>
  <c r="F2682" i="4"/>
  <c r="F2681" i="4"/>
  <c r="F2680" i="4"/>
  <c r="F2679" i="4"/>
  <c r="F2678" i="4"/>
  <c r="F2677" i="4"/>
  <c r="F2676" i="4"/>
  <c r="F2675" i="4"/>
  <c r="F2674" i="4"/>
  <c r="F2673" i="4"/>
  <c r="F2672" i="4"/>
  <c r="F2671" i="4"/>
  <c r="F2670" i="4"/>
  <c r="F2669" i="4"/>
  <c r="F2668" i="4"/>
  <c r="F2667" i="4"/>
  <c r="F2666" i="4"/>
  <c r="F2665" i="4"/>
  <c r="F2664" i="4"/>
  <c r="F2663" i="4"/>
  <c r="F2662" i="4"/>
  <c r="F2661" i="4"/>
  <c r="F2660" i="4"/>
  <c r="F2659" i="4"/>
  <c r="F2658" i="4"/>
  <c r="F2657" i="4"/>
  <c r="F2656" i="4"/>
  <c r="F2655" i="4"/>
  <c r="F2654" i="4"/>
  <c r="F2653" i="4"/>
  <c r="F2652" i="4"/>
  <c r="F2651" i="4"/>
  <c r="F2650" i="4"/>
  <c r="F2649" i="4"/>
  <c r="F2648" i="4"/>
  <c r="F2647" i="4"/>
  <c r="F2646" i="4"/>
  <c r="F2645" i="4"/>
  <c r="F2644" i="4"/>
  <c r="F2643" i="4"/>
  <c r="F2642" i="4"/>
  <c r="F2641" i="4"/>
  <c r="F2640" i="4"/>
  <c r="F2639" i="4"/>
  <c r="F2638" i="4"/>
  <c r="F2637" i="4"/>
  <c r="F2636" i="4"/>
  <c r="F2635" i="4"/>
  <c r="F2634" i="4"/>
  <c r="F2633" i="4"/>
  <c r="F2632" i="4"/>
  <c r="F2631" i="4"/>
  <c r="F2630" i="4"/>
  <c r="F2629" i="4"/>
  <c r="F2628" i="4"/>
  <c r="F2627" i="4"/>
  <c r="F2626" i="4"/>
  <c r="F2625" i="4"/>
  <c r="F2624" i="4"/>
  <c r="F2623" i="4"/>
  <c r="F2622" i="4"/>
  <c r="F2621" i="4"/>
  <c r="F2620" i="4"/>
  <c r="F2619" i="4"/>
  <c r="F2618" i="4"/>
  <c r="F2617" i="4"/>
  <c r="F2616" i="4"/>
  <c r="F2615" i="4"/>
  <c r="F2614" i="4"/>
  <c r="F2613" i="4"/>
  <c r="F2612" i="4"/>
  <c r="F2611" i="4"/>
  <c r="F2610" i="4"/>
  <c r="F2609" i="4"/>
  <c r="F2608" i="4"/>
  <c r="F2607" i="4"/>
  <c r="F2606" i="4"/>
  <c r="F2605" i="4"/>
  <c r="F2604" i="4"/>
  <c r="F2603" i="4"/>
  <c r="F2602" i="4"/>
  <c r="F2601" i="4"/>
  <c r="F2600" i="4"/>
  <c r="F2599" i="4"/>
  <c r="F2598" i="4"/>
  <c r="F2597" i="4"/>
  <c r="F2596" i="4"/>
  <c r="F2595" i="4"/>
  <c r="F2594" i="4"/>
  <c r="F2593" i="4"/>
  <c r="F2592" i="4"/>
  <c r="F2591" i="4"/>
  <c r="F2590" i="4"/>
  <c r="F2589" i="4"/>
  <c r="F2588" i="4"/>
  <c r="F2587" i="4"/>
  <c r="F2586" i="4"/>
  <c r="F2585" i="4"/>
  <c r="F2584" i="4"/>
  <c r="F2583" i="4"/>
  <c r="F2582" i="4"/>
  <c r="F2581" i="4"/>
  <c r="F2580" i="4"/>
  <c r="F2579" i="4"/>
  <c r="F2578" i="4"/>
  <c r="F2577" i="4"/>
  <c r="F2576" i="4"/>
  <c r="F2575" i="4"/>
  <c r="F2574" i="4"/>
  <c r="F2573" i="4"/>
  <c r="F2572" i="4"/>
  <c r="F2571" i="4"/>
  <c r="F2570" i="4"/>
  <c r="F2569" i="4"/>
  <c r="F2568" i="4"/>
  <c r="F2567" i="4"/>
  <c r="F2566" i="4"/>
  <c r="F2565" i="4"/>
  <c r="F2564" i="4"/>
  <c r="F2563" i="4"/>
  <c r="F2562" i="4"/>
  <c r="F2561" i="4"/>
  <c r="F2560" i="4"/>
  <c r="F2559" i="4"/>
  <c r="F2558" i="4"/>
  <c r="F2557" i="4"/>
  <c r="F2556" i="4"/>
  <c r="F2555" i="4"/>
  <c r="F2554" i="4"/>
  <c r="F2553" i="4"/>
  <c r="F2552" i="4"/>
  <c r="F2551" i="4"/>
  <c r="F2550" i="4"/>
  <c r="F2549" i="4"/>
  <c r="F2548" i="4"/>
  <c r="F2547" i="4"/>
  <c r="F2546" i="4"/>
  <c r="F2545" i="4"/>
  <c r="F2544" i="4"/>
  <c r="F2543" i="4"/>
  <c r="F2542" i="4"/>
  <c r="F2541" i="4"/>
  <c r="F2540" i="4"/>
  <c r="F2539" i="4"/>
  <c r="F2538" i="4"/>
  <c r="F2537" i="4"/>
  <c r="F2536" i="4"/>
  <c r="F2535" i="4"/>
  <c r="F2534" i="4"/>
  <c r="F2533" i="4"/>
  <c r="F2532" i="4"/>
  <c r="F2531" i="4"/>
  <c r="F2530" i="4"/>
  <c r="F2529" i="4"/>
  <c r="F2528" i="4"/>
  <c r="F2527" i="4"/>
  <c r="F2526" i="4"/>
  <c r="F2525" i="4"/>
  <c r="F2524" i="4"/>
  <c r="F2523" i="4"/>
  <c r="F2522" i="4"/>
  <c r="F2521" i="4"/>
  <c r="F2520" i="4"/>
  <c r="F2519" i="4"/>
  <c r="F2518" i="4"/>
  <c r="F2517" i="4"/>
  <c r="F2516" i="4"/>
  <c r="F2515" i="4"/>
  <c r="F2514" i="4"/>
  <c r="F2513" i="4"/>
  <c r="F2512" i="4"/>
  <c r="F2511" i="4"/>
  <c r="F2510" i="4"/>
  <c r="F2509" i="4"/>
  <c r="F2508" i="4"/>
  <c r="F2507" i="4"/>
  <c r="F2506" i="4"/>
  <c r="F2505" i="4"/>
  <c r="F2504" i="4"/>
  <c r="F2503" i="4"/>
  <c r="F2502" i="4"/>
  <c r="F2501" i="4"/>
  <c r="F2500" i="4"/>
  <c r="F2499" i="4"/>
  <c r="F2498" i="4"/>
  <c r="F2497" i="4"/>
  <c r="F2496" i="4"/>
  <c r="F2495" i="4"/>
  <c r="F2494" i="4"/>
  <c r="F2493" i="4"/>
  <c r="F2492" i="4"/>
  <c r="F2491" i="4"/>
  <c r="F2490" i="4"/>
  <c r="F2489" i="4"/>
  <c r="F2488" i="4"/>
  <c r="F2487" i="4"/>
  <c r="F2486" i="4"/>
  <c r="F2485" i="4"/>
  <c r="F2484" i="4"/>
  <c r="F2483" i="4"/>
  <c r="F2482" i="4"/>
  <c r="F2481" i="4"/>
  <c r="F2480" i="4"/>
  <c r="F2479" i="4"/>
  <c r="F2478" i="4"/>
  <c r="F2477" i="4"/>
  <c r="F2476" i="4"/>
  <c r="F2475" i="4"/>
  <c r="F2474" i="4"/>
  <c r="F2473" i="4"/>
  <c r="F2472" i="4"/>
  <c r="F2471" i="4"/>
  <c r="F2470" i="4"/>
  <c r="F2469" i="4"/>
  <c r="F2468" i="4"/>
  <c r="F2467" i="4"/>
  <c r="F2466" i="4"/>
  <c r="F2465" i="4"/>
  <c r="F2464" i="4"/>
  <c r="F2463" i="4"/>
  <c r="F2462" i="4"/>
  <c r="F2461" i="4"/>
  <c r="F2460" i="4"/>
  <c r="F2459" i="4"/>
  <c r="F2458" i="4"/>
  <c r="F2457" i="4"/>
  <c r="F2456" i="4"/>
  <c r="F2455" i="4"/>
  <c r="F2454" i="4"/>
  <c r="F2453" i="4"/>
  <c r="F2452" i="4"/>
  <c r="F2451" i="4"/>
  <c r="F2450" i="4"/>
  <c r="F2449" i="4"/>
  <c r="F2448" i="4"/>
  <c r="F2447" i="4"/>
  <c r="F2446" i="4"/>
  <c r="F2445" i="4"/>
  <c r="F2444" i="4"/>
  <c r="F2443" i="4"/>
  <c r="F2442" i="4"/>
  <c r="F2441" i="4"/>
  <c r="F2440" i="4"/>
  <c r="F2439" i="4"/>
  <c r="F2438" i="4"/>
  <c r="F2437" i="4"/>
  <c r="F2436" i="4"/>
  <c r="F2435" i="4"/>
  <c r="F2434" i="4"/>
  <c r="F2433" i="4"/>
  <c r="F2432" i="4"/>
  <c r="F2431" i="4"/>
  <c r="F2430" i="4"/>
  <c r="F2429" i="4"/>
  <c r="F2428" i="4"/>
  <c r="F2427" i="4"/>
  <c r="F2426" i="4"/>
  <c r="F2425" i="4"/>
  <c r="F2424" i="4"/>
  <c r="F2423" i="4"/>
  <c r="F2422" i="4"/>
  <c r="F2421" i="4"/>
  <c r="F2420" i="4"/>
  <c r="F2419" i="4"/>
  <c r="F2418" i="4"/>
  <c r="F2417" i="4"/>
  <c r="F2416" i="4"/>
  <c r="F2415" i="4"/>
  <c r="F2414" i="4"/>
  <c r="F2413" i="4"/>
  <c r="F2412" i="4"/>
  <c r="F2411" i="4"/>
  <c r="F2410" i="4"/>
  <c r="F2409" i="4"/>
  <c r="F2408" i="4"/>
  <c r="F2407" i="4"/>
  <c r="F2406" i="4"/>
  <c r="F2405" i="4"/>
  <c r="F2404" i="4"/>
  <c r="F2403" i="4"/>
  <c r="F2402" i="4"/>
  <c r="F2401" i="4"/>
  <c r="F2400" i="4"/>
  <c r="F2399" i="4"/>
  <c r="F2398" i="4"/>
  <c r="F2397" i="4"/>
  <c r="F2396" i="4"/>
  <c r="F2395" i="4"/>
  <c r="F2394" i="4"/>
  <c r="F2393" i="4"/>
  <c r="F2392" i="4"/>
  <c r="F2391" i="4"/>
  <c r="F2390" i="4"/>
  <c r="F2389" i="4"/>
  <c r="F2388" i="4"/>
  <c r="F2387" i="4"/>
  <c r="F2386" i="4"/>
  <c r="F2385" i="4"/>
  <c r="F2384" i="4"/>
  <c r="F2383" i="4"/>
  <c r="F2382" i="4"/>
  <c r="F2381" i="4"/>
  <c r="F2380" i="4"/>
  <c r="F2379" i="4"/>
  <c r="F2378" i="4"/>
  <c r="F2377" i="4"/>
  <c r="F2376" i="4"/>
  <c r="F2375" i="4"/>
  <c r="F2374" i="4"/>
  <c r="F2373" i="4"/>
  <c r="F2372" i="4"/>
  <c r="F2371" i="4"/>
  <c r="F2370" i="4"/>
  <c r="F2369" i="4"/>
  <c r="F2368" i="4"/>
  <c r="F2367" i="4"/>
  <c r="F2366" i="4"/>
  <c r="F2365" i="4"/>
  <c r="F2364" i="4"/>
  <c r="F2363" i="4"/>
  <c r="F2362" i="4"/>
  <c r="F2361" i="4"/>
  <c r="F2360" i="4"/>
  <c r="F2359" i="4"/>
  <c r="F2358" i="4"/>
  <c r="F2357" i="4"/>
  <c r="F2356" i="4"/>
  <c r="F2355" i="4"/>
  <c r="F2354" i="4"/>
  <c r="F2353" i="4"/>
  <c r="F2352" i="4"/>
  <c r="F2351" i="4"/>
  <c r="F2350" i="4"/>
  <c r="F2349" i="4"/>
  <c r="F2348" i="4"/>
  <c r="F2347" i="4"/>
  <c r="F2346" i="4"/>
  <c r="F2345" i="4"/>
  <c r="F2344" i="4"/>
  <c r="F2343" i="4"/>
  <c r="F2342" i="4"/>
  <c r="F2341" i="4"/>
  <c r="F2340" i="4"/>
  <c r="F2339" i="4"/>
  <c r="F2338" i="4"/>
  <c r="F2337" i="4"/>
  <c r="F2336" i="4"/>
  <c r="F2335" i="4"/>
  <c r="F2334" i="4"/>
  <c r="F2333" i="4"/>
  <c r="F2332" i="4"/>
  <c r="F2331" i="4"/>
  <c r="F2330" i="4"/>
  <c r="F2329" i="4"/>
  <c r="F2328" i="4"/>
  <c r="F2327" i="4"/>
  <c r="F2326" i="4"/>
  <c r="F2325" i="4"/>
  <c r="F2324" i="4"/>
  <c r="F2323" i="4"/>
  <c r="F2322" i="4"/>
  <c r="F2321" i="4"/>
  <c r="F2320" i="4"/>
  <c r="F2319" i="4"/>
  <c r="F2318" i="4"/>
  <c r="F2317" i="4"/>
  <c r="F2316" i="4"/>
  <c r="F2315" i="4"/>
  <c r="F2314" i="4"/>
  <c r="F2313" i="4"/>
  <c r="F2312" i="4"/>
  <c r="F2311" i="4"/>
  <c r="F2310" i="4"/>
  <c r="F2309" i="4"/>
  <c r="F2308" i="4"/>
  <c r="F2307" i="4"/>
  <c r="F2306" i="4"/>
  <c r="F2305" i="4"/>
  <c r="F2304" i="4"/>
  <c r="F2303" i="4"/>
  <c r="F2302" i="4"/>
  <c r="F2301" i="4"/>
  <c r="F2300" i="4"/>
  <c r="F2299" i="4"/>
  <c r="F2298" i="4"/>
  <c r="F2297" i="4"/>
  <c r="F2296" i="4"/>
  <c r="F2295" i="4"/>
  <c r="F2294" i="4"/>
  <c r="F2293" i="4"/>
  <c r="F2292" i="4"/>
  <c r="F2291" i="4"/>
  <c r="F2290" i="4"/>
  <c r="F2289" i="4"/>
  <c r="F2288" i="4"/>
  <c r="F2287" i="4"/>
  <c r="F2286" i="4"/>
  <c r="F2285" i="4"/>
  <c r="F2284" i="4"/>
  <c r="F2283" i="4"/>
  <c r="F2282" i="4"/>
  <c r="F2281" i="4"/>
  <c r="F2280" i="4"/>
  <c r="F2279" i="4"/>
  <c r="F2278" i="4"/>
  <c r="F2277" i="4"/>
  <c r="F2276" i="4"/>
  <c r="F2275" i="4"/>
  <c r="F2274" i="4"/>
  <c r="F2273" i="4"/>
  <c r="F2272" i="4"/>
  <c r="F2271" i="4"/>
  <c r="F2270" i="4"/>
  <c r="F2269" i="4"/>
  <c r="F2268" i="4"/>
  <c r="F2267" i="4"/>
  <c r="F2266" i="4"/>
  <c r="F2265" i="4"/>
  <c r="F2264" i="4"/>
  <c r="F2263" i="4"/>
  <c r="F2262" i="4"/>
  <c r="F2261" i="4"/>
  <c r="F2260" i="4"/>
  <c r="F2259" i="4"/>
  <c r="F2258" i="4"/>
  <c r="F2257" i="4"/>
  <c r="F2256" i="4"/>
  <c r="F2255" i="4"/>
  <c r="F2254" i="4"/>
  <c r="F2253" i="4"/>
  <c r="F2252" i="4"/>
  <c r="F2251" i="4"/>
  <c r="F2250" i="4"/>
  <c r="F2249" i="4"/>
  <c r="F2248" i="4"/>
  <c r="F2247" i="4"/>
  <c r="F2246" i="4"/>
  <c r="F2245" i="4"/>
  <c r="F2244" i="4"/>
  <c r="F2243" i="4"/>
  <c r="F2242" i="4"/>
  <c r="F2241" i="4"/>
  <c r="F2240" i="4"/>
  <c r="F2239" i="4"/>
  <c r="F2238" i="4"/>
  <c r="F2237" i="4"/>
  <c r="F2236" i="4"/>
  <c r="F2235" i="4"/>
  <c r="F2234" i="4"/>
  <c r="F2233" i="4"/>
  <c r="F2232" i="4"/>
  <c r="F2231" i="4"/>
  <c r="F2230" i="4"/>
  <c r="F2229" i="4"/>
  <c r="F2228" i="4"/>
  <c r="F2227" i="4"/>
  <c r="F2226" i="4"/>
  <c r="F2225" i="4"/>
  <c r="F2224" i="4"/>
  <c r="F2223" i="4"/>
  <c r="F2222" i="4"/>
  <c r="F2221" i="4"/>
  <c r="F2220" i="4"/>
  <c r="F2219" i="4"/>
  <c r="F2218" i="4"/>
  <c r="F2217" i="4"/>
  <c r="F2216" i="4"/>
  <c r="F2215" i="4"/>
  <c r="F2214" i="4"/>
  <c r="F2213" i="4"/>
  <c r="F2212" i="4"/>
  <c r="F2211" i="4"/>
  <c r="F2210" i="4"/>
  <c r="F2209" i="4"/>
  <c r="F2208" i="4"/>
  <c r="F2207" i="4"/>
  <c r="F2206" i="4"/>
  <c r="F2205" i="4"/>
  <c r="F2204" i="4"/>
  <c r="F2203" i="4"/>
  <c r="F2202" i="4"/>
  <c r="F2201" i="4"/>
  <c r="F2200" i="4"/>
  <c r="F2199" i="4"/>
  <c r="F2198" i="4"/>
  <c r="F2197" i="4"/>
  <c r="F2196" i="4"/>
  <c r="F2195" i="4"/>
  <c r="F2194" i="4"/>
  <c r="F2193" i="4"/>
  <c r="F2192" i="4"/>
  <c r="F2191" i="4"/>
  <c r="F2190" i="4"/>
  <c r="F2189" i="4"/>
  <c r="F2188" i="4"/>
  <c r="F2187" i="4"/>
  <c r="F2186" i="4"/>
  <c r="F2185" i="4"/>
  <c r="F2184" i="4"/>
  <c r="F2183" i="4"/>
  <c r="F2182" i="4"/>
  <c r="F2181" i="4"/>
  <c r="F2180" i="4"/>
  <c r="F2179" i="4"/>
  <c r="F2178" i="4"/>
  <c r="F2177" i="4"/>
  <c r="F2176" i="4"/>
  <c r="F2175" i="4"/>
  <c r="F2174" i="4"/>
  <c r="F2173" i="4"/>
  <c r="F2172" i="4"/>
  <c r="F2171" i="4"/>
  <c r="F2170" i="4"/>
  <c r="F2169" i="4"/>
  <c r="F2168" i="4"/>
  <c r="F2167" i="4"/>
  <c r="F2166" i="4"/>
  <c r="F2165" i="4"/>
  <c r="F2164" i="4"/>
  <c r="F2163" i="4"/>
  <c r="F2162" i="4"/>
  <c r="F2161" i="4"/>
  <c r="F2160" i="4"/>
  <c r="F2159" i="4"/>
  <c r="F2158" i="4"/>
  <c r="F2157" i="4"/>
  <c r="F2156" i="4"/>
  <c r="F2155" i="4"/>
  <c r="F2154" i="4"/>
  <c r="F2153" i="4"/>
  <c r="F2152" i="4"/>
  <c r="F2151" i="4"/>
  <c r="F2150" i="4"/>
  <c r="F2149" i="4"/>
  <c r="F2148" i="4"/>
  <c r="F2147" i="4"/>
  <c r="F2146" i="4"/>
  <c r="F2145" i="4"/>
  <c r="F2144" i="4"/>
  <c r="F2143" i="4"/>
  <c r="F2142" i="4"/>
  <c r="F2141" i="4"/>
  <c r="F2140" i="4"/>
  <c r="F2139" i="4"/>
  <c r="F2138" i="4"/>
  <c r="F2137" i="4"/>
  <c r="F2136" i="4"/>
  <c r="F2135" i="4"/>
  <c r="F2134" i="4"/>
  <c r="F2133" i="4"/>
  <c r="F2132" i="4"/>
  <c r="F2131" i="4"/>
  <c r="F2130" i="4"/>
  <c r="F2129" i="4"/>
  <c r="F2128" i="4"/>
  <c r="F2127" i="4"/>
  <c r="F2126" i="4"/>
  <c r="F2125" i="4"/>
  <c r="F2124" i="4"/>
  <c r="F2123" i="4"/>
  <c r="F2122" i="4"/>
  <c r="F2121" i="4"/>
  <c r="F2120" i="4"/>
  <c r="F2119" i="4"/>
  <c r="F2118" i="4"/>
  <c r="F2117" i="4"/>
  <c r="F2116" i="4"/>
  <c r="F2115" i="4"/>
  <c r="F2114" i="4"/>
  <c r="F2113" i="4"/>
  <c r="F2112" i="4"/>
  <c r="F2111" i="4"/>
  <c r="F2110" i="4"/>
  <c r="F2109" i="4"/>
  <c r="F2108" i="4"/>
  <c r="F2107" i="4"/>
  <c r="F2106" i="4"/>
  <c r="F2105" i="4"/>
  <c r="F2104" i="4"/>
  <c r="F2103" i="4"/>
  <c r="F2102" i="4"/>
  <c r="F2101" i="4"/>
  <c r="F2100" i="4"/>
  <c r="F2099" i="4"/>
  <c r="F2098" i="4"/>
  <c r="F2097" i="4"/>
  <c r="F2096" i="4"/>
  <c r="F2095" i="4"/>
  <c r="F2094" i="4"/>
  <c r="F2093" i="4"/>
  <c r="F2092" i="4"/>
  <c r="F2091" i="4"/>
  <c r="F2090" i="4"/>
  <c r="F2089" i="4"/>
  <c r="F2088" i="4"/>
  <c r="F2087" i="4"/>
  <c r="F2086" i="4"/>
  <c r="F2085" i="4"/>
  <c r="F2084" i="4"/>
  <c r="F2083" i="4"/>
  <c r="F2082" i="4"/>
  <c r="F2081" i="4"/>
  <c r="F2080" i="4"/>
  <c r="F2079" i="4"/>
  <c r="F2078" i="4"/>
  <c r="F2077" i="4"/>
  <c r="F2076" i="4"/>
  <c r="F2075" i="4"/>
  <c r="F2074" i="4"/>
  <c r="F2073" i="4"/>
  <c r="F2072" i="4"/>
  <c r="F2071" i="4"/>
  <c r="F2070" i="4"/>
  <c r="F2069" i="4"/>
  <c r="F2068" i="4"/>
  <c r="F2067" i="4"/>
  <c r="F2066" i="4"/>
  <c r="F2065" i="4"/>
  <c r="F2064" i="4"/>
  <c r="F2063" i="4"/>
  <c r="F2062" i="4"/>
  <c r="F2061" i="4"/>
  <c r="F2060" i="4"/>
  <c r="F2059" i="4"/>
  <c r="F2058" i="4"/>
  <c r="F2057" i="4"/>
  <c r="F2056" i="4"/>
  <c r="F2055" i="4"/>
  <c r="F2054" i="4"/>
  <c r="F2053" i="4"/>
  <c r="F2052" i="4"/>
  <c r="F2051" i="4"/>
  <c r="F2050" i="4"/>
  <c r="F2049" i="4"/>
  <c r="F2048" i="4"/>
  <c r="F2047" i="4"/>
  <c r="F2046" i="4"/>
  <c r="F2045" i="4"/>
  <c r="F2044" i="4"/>
  <c r="F2043" i="4"/>
  <c r="F2042" i="4"/>
  <c r="F2041" i="4"/>
  <c r="F2040" i="4"/>
  <c r="F2039" i="4"/>
  <c r="F2038" i="4"/>
  <c r="F2037" i="4"/>
  <c r="F2036" i="4"/>
  <c r="F2035" i="4"/>
  <c r="F2034" i="4"/>
  <c r="F2033" i="4"/>
  <c r="F2032" i="4"/>
  <c r="F2031" i="4"/>
  <c r="F2030" i="4"/>
  <c r="F2029" i="4"/>
  <c r="F2028" i="4"/>
  <c r="F2027" i="4"/>
  <c r="F2026" i="4"/>
  <c r="F2025" i="4"/>
  <c r="F2024" i="4"/>
  <c r="F2023" i="4"/>
  <c r="F2022" i="4"/>
  <c r="F2021" i="4"/>
  <c r="F2020" i="4"/>
  <c r="F2019" i="4"/>
  <c r="F2018" i="4"/>
  <c r="F2017" i="4"/>
  <c r="F2016" i="4"/>
  <c r="F2015" i="4"/>
  <c r="F2014" i="4"/>
  <c r="F2013" i="4"/>
  <c r="F2012" i="4"/>
  <c r="F2011" i="4"/>
  <c r="F2010" i="4"/>
  <c r="F2009" i="4"/>
  <c r="F2008" i="4"/>
  <c r="F2007" i="4"/>
  <c r="F2006" i="4"/>
  <c r="F2005" i="4"/>
  <c r="F2004" i="4"/>
  <c r="F2003" i="4"/>
  <c r="F2002" i="4"/>
  <c r="F2001" i="4"/>
  <c r="F2000" i="4"/>
  <c r="F1999" i="4"/>
  <c r="F1998" i="4"/>
  <c r="F1997" i="4"/>
  <c r="F1996" i="4"/>
  <c r="F1995" i="4"/>
  <c r="F1994" i="4"/>
  <c r="F1993" i="4"/>
  <c r="F1992" i="4"/>
  <c r="F1991" i="4"/>
  <c r="F1990" i="4"/>
  <c r="F1989" i="4"/>
  <c r="F1988" i="4"/>
  <c r="F1987" i="4"/>
  <c r="F1986" i="4"/>
  <c r="F1985" i="4"/>
  <c r="F1984" i="4"/>
  <c r="F1983" i="4"/>
  <c r="F1982" i="4"/>
  <c r="F1981" i="4"/>
  <c r="F1980" i="4"/>
  <c r="F1979" i="4"/>
  <c r="F1978" i="4"/>
  <c r="F1977" i="4"/>
  <c r="F1976" i="4"/>
  <c r="F1975" i="4"/>
  <c r="F1974" i="4"/>
  <c r="F1973" i="4"/>
  <c r="F1972" i="4"/>
  <c r="F1971" i="4"/>
  <c r="F1970" i="4"/>
  <c r="F1969" i="4"/>
  <c r="F1968" i="4"/>
  <c r="F1967" i="4"/>
  <c r="F1966" i="4"/>
  <c r="F1965" i="4"/>
  <c r="F1964" i="4"/>
  <c r="F1963" i="4"/>
  <c r="F1962" i="4"/>
  <c r="F1961" i="4"/>
  <c r="F1960" i="4"/>
  <c r="F1959" i="4"/>
  <c r="F1958" i="4"/>
  <c r="F1957" i="4"/>
  <c r="F1956" i="4"/>
  <c r="F1955" i="4"/>
  <c r="F1954" i="4"/>
  <c r="F1953" i="4"/>
  <c r="F1952" i="4"/>
  <c r="F1951" i="4"/>
  <c r="F1950" i="4"/>
  <c r="F1949" i="4"/>
  <c r="F1948" i="4"/>
  <c r="F1947" i="4"/>
  <c r="F1946" i="4"/>
  <c r="F1945" i="4"/>
  <c r="F1944" i="4"/>
  <c r="F1943" i="4"/>
  <c r="F1942" i="4"/>
  <c r="F1941" i="4"/>
  <c r="F1940" i="4"/>
  <c r="F1939" i="4"/>
  <c r="F1938" i="4"/>
  <c r="F1937" i="4"/>
  <c r="F1936" i="4"/>
  <c r="F1935" i="4"/>
  <c r="F1934" i="4"/>
  <c r="F1933" i="4"/>
  <c r="F1932" i="4"/>
  <c r="F1931" i="4"/>
  <c r="F1930" i="4"/>
  <c r="F1929" i="4"/>
  <c r="F1928" i="4"/>
  <c r="F1927" i="4"/>
  <c r="F1926" i="4"/>
  <c r="F1925" i="4"/>
  <c r="F1924" i="4"/>
  <c r="F1923" i="4"/>
  <c r="F1922" i="4"/>
  <c r="F1921" i="4"/>
  <c r="F1920" i="4"/>
  <c r="F1919" i="4"/>
  <c r="F1918" i="4"/>
  <c r="F1917" i="4"/>
  <c r="F1916" i="4"/>
  <c r="F1915" i="4"/>
  <c r="F1914" i="4"/>
  <c r="F1913" i="4"/>
  <c r="F1912" i="4"/>
  <c r="F1911" i="4"/>
  <c r="F1910" i="4"/>
  <c r="F1909" i="4"/>
  <c r="F1908" i="4"/>
  <c r="F1907" i="4"/>
  <c r="F1906" i="4"/>
  <c r="F1905" i="4"/>
  <c r="F1904" i="4"/>
  <c r="F1903" i="4"/>
  <c r="F1902" i="4"/>
  <c r="F1901" i="4"/>
  <c r="F1900" i="4"/>
  <c r="F1899" i="4"/>
  <c r="F1898" i="4"/>
  <c r="F1897" i="4"/>
  <c r="F1896" i="4"/>
  <c r="F1895" i="4"/>
  <c r="F1894" i="4"/>
  <c r="F1893" i="4"/>
  <c r="F1892" i="4"/>
  <c r="F1891" i="4"/>
  <c r="F1890" i="4"/>
  <c r="F1889" i="4"/>
  <c r="F1888" i="4"/>
  <c r="F1887" i="4"/>
  <c r="F1886" i="4"/>
  <c r="F1885" i="4"/>
  <c r="F1884" i="4"/>
  <c r="F1883" i="4"/>
  <c r="F1882" i="4"/>
  <c r="F1881" i="4"/>
  <c r="F1880" i="4"/>
  <c r="F1879" i="4"/>
  <c r="F1878" i="4"/>
  <c r="F1877" i="4"/>
  <c r="F1876" i="4"/>
  <c r="F1875" i="4"/>
  <c r="F1874" i="4"/>
  <c r="F1873" i="4"/>
  <c r="F1872" i="4"/>
  <c r="F1871" i="4"/>
  <c r="F1870" i="4"/>
  <c r="F1869" i="4"/>
  <c r="F1868" i="4"/>
  <c r="F1867" i="4"/>
  <c r="F1866" i="4"/>
  <c r="F1865" i="4"/>
  <c r="F1864" i="4"/>
  <c r="F1863" i="4"/>
  <c r="F1862" i="4"/>
  <c r="F1861" i="4"/>
  <c r="F1860" i="4"/>
  <c r="F1859" i="4"/>
  <c r="F1858" i="4"/>
  <c r="F1857" i="4"/>
  <c r="F1856" i="4"/>
  <c r="F1855" i="4"/>
  <c r="F1854" i="4"/>
  <c r="F1853" i="4"/>
  <c r="F1852" i="4"/>
  <c r="F1851" i="4"/>
  <c r="F1850" i="4"/>
  <c r="F1849" i="4"/>
  <c r="F1848" i="4"/>
  <c r="F1847" i="4"/>
  <c r="F1846" i="4"/>
  <c r="F1845" i="4"/>
  <c r="F1844" i="4"/>
  <c r="F1843" i="4"/>
  <c r="F1842" i="4"/>
  <c r="F1841" i="4"/>
  <c r="F1840" i="4"/>
  <c r="F1839" i="4"/>
  <c r="F1838" i="4"/>
  <c r="F1837" i="4"/>
  <c r="F1836" i="4"/>
  <c r="F1835" i="4"/>
  <c r="F1834" i="4"/>
  <c r="F1833" i="4"/>
  <c r="F1832" i="4"/>
  <c r="F1831" i="4"/>
  <c r="F1830" i="4"/>
  <c r="F1829" i="4"/>
  <c r="F1828" i="4"/>
  <c r="F1827" i="4"/>
  <c r="F1826" i="4"/>
  <c r="F1825" i="4"/>
  <c r="F1824" i="4"/>
  <c r="F1823" i="4"/>
  <c r="F1822" i="4"/>
  <c r="F1821" i="4"/>
  <c r="F1820" i="4"/>
  <c r="F1819" i="4"/>
  <c r="F1818" i="4"/>
  <c r="F1817" i="4"/>
  <c r="F1816" i="4"/>
  <c r="F1815" i="4"/>
  <c r="F1814" i="4"/>
  <c r="F1813" i="4"/>
  <c r="F1812" i="4"/>
  <c r="F1811" i="4"/>
  <c r="F1810" i="4"/>
  <c r="F1809" i="4"/>
  <c r="F1808" i="4"/>
  <c r="F1807" i="4"/>
  <c r="F1806" i="4"/>
  <c r="F1805" i="4"/>
  <c r="F1804" i="4"/>
  <c r="F1803" i="4"/>
  <c r="F1802" i="4"/>
  <c r="F1801" i="4"/>
  <c r="F1800" i="4"/>
  <c r="F1799" i="4"/>
  <c r="F1798" i="4"/>
  <c r="F1797" i="4"/>
  <c r="F1796" i="4"/>
  <c r="F1795" i="4"/>
  <c r="F1794" i="4"/>
  <c r="F1793" i="4"/>
  <c r="F1792" i="4"/>
  <c r="F1791" i="4"/>
  <c r="F1790" i="4"/>
  <c r="F1789" i="4"/>
  <c r="F1788" i="4"/>
  <c r="F1787" i="4"/>
  <c r="F1786" i="4"/>
  <c r="F1785" i="4"/>
  <c r="F1784" i="4"/>
  <c r="F1783" i="4"/>
  <c r="F1782" i="4"/>
  <c r="F1781" i="4"/>
  <c r="F1780" i="4"/>
  <c r="F1779" i="4"/>
  <c r="F1778" i="4"/>
  <c r="F1777" i="4"/>
  <c r="F1776" i="4"/>
  <c r="F1775" i="4"/>
  <c r="F1774" i="4"/>
  <c r="F1773" i="4"/>
  <c r="F1772" i="4"/>
  <c r="F1771" i="4"/>
  <c r="F1770" i="4"/>
  <c r="F1769" i="4"/>
  <c r="F1768" i="4"/>
  <c r="F1767" i="4"/>
  <c r="F1766" i="4"/>
  <c r="F1765" i="4"/>
  <c r="F1764" i="4"/>
  <c r="F1763" i="4"/>
  <c r="F1762" i="4"/>
  <c r="F1761" i="4"/>
  <c r="F1760" i="4"/>
  <c r="F1759" i="4"/>
  <c r="F1758" i="4"/>
  <c r="F1757" i="4"/>
  <c r="F1756" i="4"/>
  <c r="F1755" i="4"/>
  <c r="F1754" i="4"/>
  <c r="F1753" i="4"/>
  <c r="F1752" i="4"/>
  <c r="F1751" i="4"/>
  <c r="F1750" i="4"/>
  <c r="F1749" i="4"/>
  <c r="F1748" i="4"/>
  <c r="F1747" i="4"/>
  <c r="F1746" i="4"/>
  <c r="F1745" i="4"/>
  <c r="F1744" i="4"/>
  <c r="F1743" i="4"/>
  <c r="F1742" i="4"/>
  <c r="F1741" i="4"/>
  <c r="F1740" i="4"/>
  <c r="F1739" i="4"/>
  <c r="F1738" i="4"/>
  <c r="F1737" i="4"/>
  <c r="F1736" i="4"/>
  <c r="F1735" i="4"/>
  <c r="F1734" i="4"/>
  <c r="F1733" i="4"/>
  <c r="F1732" i="4"/>
  <c r="F1731" i="4"/>
  <c r="F1730" i="4"/>
  <c r="F1729" i="4"/>
  <c r="F1728" i="4"/>
  <c r="F1727" i="4"/>
  <c r="F1726" i="4"/>
  <c r="F1725" i="4"/>
  <c r="F1724" i="4"/>
  <c r="F1723" i="4"/>
  <c r="F1722" i="4"/>
  <c r="F1721" i="4"/>
  <c r="F1720" i="4"/>
  <c r="F1719" i="4"/>
  <c r="F1718" i="4"/>
  <c r="F1717" i="4"/>
  <c r="F1716" i="4"/>
  <c r="F1715" i="4"/>
  <c r="F1714" i="4"/>
  <c r="F1713" i="4"/>
  <c r="F1712" i="4"/>
  <c r="F1711" i="4"/>
  <c r="F1710" i="4"/>
  <c r="F1709" i="4"/>
  <c r="F1708" i="4"/>
  <c r="F1707" i="4"/>
  <c r="F1706" i="4"/>
  <c r="F1705" i="4"/>
  <c r="F1704" i="4"/>
  <c r="F1703" i="4"/>
  <c r="F1702" i="4"/>
  <c r="F1701" i="4"/>
  <c r="F1700" i="4"/>
  <c r="F1699" i="4"/>
  <c r="F1698" i="4"/>
  <c r="F1697" i="4"/>
  <c r="F1696" i="4"/>
  <c r="F1695" i="4"/>
  <c r="F1694" i="4"/>
  <c r="F1693" i="4"/>
  <c r="F1692" i="4"/>
  <c r="F1691" i="4"/>
  <c r="F1690" i="4"/>
  <c r="F1689" i="4"/>
  <c r="F1688" i="4"/>
  <c r="F1687" i="4"/>
  <c r="F1686" i="4"/>
  <c r="F1685" i="4"/>
  <c r="F1684" i="4"/>
  <c r="F1683" i="4"/>
  <c r="F1682" i="4"/>
  <c r="F1681" i="4"/>
  <c r="F1680" i="4"/>
  <c r="F1679" i="4"/>
  <c r="F1678" i="4"/>
  <c r="F1677" i="4"/>
  <c r="F1676" i="4"/>
  <c r="F1675" i="4"/>
  <c r="F1674" i="4"/>
  <c r="F1673" i="4"/>
  <c r="F1672" i="4"/>
  <c r="F1671" i="4"/>
  <c r="F1670" i="4"/>
  <c r="F1669" i="4"/>
  <c r="F1668" i="4"/>
  <c r="F1667" i="4"/>
  <c r="F1666" i="4"/>
  <c r="F1665" i="4"/>
  <c r="F1664" i="4"/>
  <c r="F1663" i="4"/>
  <c r="F1662" i="4"/>
  <c r="F1661" i="4"/>
  <c r="F1660" i="4"/>
  <c r="F1659" i="4"/>
  <c r="F1658" i="4"/>
  <c r="F1657" i="4"/>
  <c r="F1656" i="4"/>
  <c r="F1655" i="4"/>
  <c r="F1654" i="4"/>
  <c r="F1653" i="4"/>
  <c r="F1652" i="4"/>
  <c r="F1651" i="4"/>
  <c r="F1650" i="4"/>
  <c r="F1649" i="4"/>
  <c r="F1648" i="4"/>
  <c r="F1647" i="4"/>
  <c r="F1646" i="4"/>
  <c r="F1645" i="4"/>
  <c r="F1644" i="4"/>
  <c r="F1643" i="4"/>
  <c r="F1642" i="4"/>
  <c r="F1641" i="4"/>
  <c r="F1640" i="4"/>
  <c r="F1639" i="4"/>
  <c r="F1638" i="4"/>
  <c r="F1637" i="4"/>
  <c r="F1636" i="4"/>
  <c r="F1635" i="4"/>
  <c r="F1634" i="4"/>
  <c r="F1633" i="4"/>
  <c r="F1632" i="4"/>
  <c r="F1631" i="4"/>
  <c r="F1630" i="4"/>
  <c r="F1629" i="4"/>
  <c r="F1628" i="4"/>
  <c r="F1627" i="4"/>
  <c r="F1626" i="4"/>
  <c r="F1625" i="4"/>
  <c r="F1624" i="4"/>
  <c r="F1623" i="4"/>
  <c r="F1622" i="4"/>
  <c r="F1621" i="4"/>
  <c r="F1620" i="4"/>
  <c r="F1619" i="4"/>
  <c r="F1618" i="4"/>
  <c r="F1617" i="4"/>
  <c r="F1616" i="4"/>
  <c r="F1615" i="4"/>
  <c r="F1614" i="4"/>
  <c r="F1613" i="4"/>
  <c r="F1612" i="4"/>
  <c r="F1611" i="4"/>
  <c r="F1610" i="4"/>
  <c r="F1609" i="4"/>
  <c r="F1608" i="4"/>
  <c r="F1607" i="4"/>
  <c r="F1606" i="4"/>
  <c r="F1605" i="4"/>
  <c r="F1604" i="4"/>
  <c r="F1603" i="4"/>
  <c r="F1602" i="4"/>
  <c r="F1601" i="4"/>
  <c r="F1600" i="4"/>
  <c r="F1599" i="4"/>
  <c r="F1598" i="4"/>
  <c r="F1597" i="4"/>
  <c r="F1596" i="4"/>
  <c r="F1595" i="4"/>
  <c r="F1594" i="4"/>
  <c r="F1593" i="4"/>
  <c r="F1592" i="4"/>
  <c r="F1591" i="4"/>
  <c r="F1590" i="4"/>
  <c r="F1589" i="4"/>
  <c r="F1588" i="4"/>
  <c r="F1587" i="4"/>
  <c r="F1586" i="4"/>
  <c r="F1585" i="4"/>
  <c r="F1584" i="4"/>
  <c r="F1583" i="4"/>
  <c r="F1582" i="4"/>
  <c r="F1581" i="4"/>
  <c r="F1580" i="4"/>
  <c r="F1579" i="4"/>
  <c r="F1578" i="4"/>
  <c r="F1577" i="4"/>
  <c r="F1576" i="4"/>
  <c r="F1575" i="4"/>
  <c r="F1574" i="4"/>
  <c r="F1573" i="4"/>
  <c r="F1572" i="4"/>
  <c r="F1571" i="4"/>
  <c r="F1570" i="4"/>
  <c r="F1569" i="4"/>
  <c r="F1568" i="4"/>
  <c r="F1567" i="4"/>
  <c r="F1566" i="4"/>
  <c r="F1565" i="4"/>
  <c r="F1564" i="4"/>
  <c r="F1563" i="4"/>
  <c r="F1562" i="4"/>
  <c r="F1561" i="4"/>
  <c r="F1560" i="4"/>
  <c r="F1559" i="4"/>
  <c r="F1558" i="4"/>
  <c r="F1557" i="4"/>
  <c r="F1556" i="4"/>
  <c r="F1555" i="4"/>
  <c r="F1554" i="4"/>
  <c r="F1553" i="4"/>
  <c r="F1552" i="4"/>
  <c r="F1551" i="4"/>
  <c r="F1550" i="4"/>
  <c r="F1549" i="4"/>
  <c r="F1548" i="4"/>
  <c r="F1547" i="4"/>
  <c r="F1546" i="4"/>
  <c r="F1545" i="4"/>
  <c r="F1544" i="4"/>
  <c r="F1543" i="4"/>
  <c r="F1542" i="4"/>
  <c r="F1541" i="4"/>
  <c r="F1540" i="4"/>
  <c r="F1539" i="4"/>
  <c r="F1538" i="4"/>
  <c r="F1537" i="4"/>
  <c r="F1536" i="4"/>
  <c r="F1535" i="4"/>
  <c r="F1534" i="4"/>
  <c r="F1533" i="4"/>
  <c r="F1532" i="4"/>
  <c r="F1531" i="4"/>
  <c r="F1530" i="4"/>
  <c r="F1529" i="4"/>
  <c r="F1528" i="4"/>
  <c r="F1527" i="4"/>
  <c r="F1526" i="4"/>
  <c r="F1525" i="4"/>
  <c r="F1524" i="4"/>
  <c r="F1523" i="4"/>
  <c r="F1522" i="4"/>
  <c r="F1521" i="4"/>
  <c r="F1520" i="4"/>
  <c r="F1519" i="4"/>
  <c r="F1518" i="4"/>
  <c r="F1517" i="4"/>
  <c r="F1516" i="4"/>
  <c r="F1515" i="4"/>
  <c r="F1514" i="4"/>
  <c r="F1513" i="4"/>
  <c r="F1512" i="4"/>
  <c r="F1511" i="4"/>
  <c r="F1510" i="4"/>
  <c r="F1509" i="4"/>
  <c r="F1508" i="4"/>
  <c r="F1507" i="4"/>
  <c r="F1506" i="4"/>
  <c r="F1505" i="4"/>
  <c r="F1504" i="4"/>
  <c r="F1503" i="4"/>
  <c r="F1502" i="4"/>
  <c r="F1501" i="4"/>
  <c r="F1500" i="4"/>
  <c r="F1499" i="4"/>
  <c r="F1498" i="4"/>
  <c r="F1497" i="4"/>
  <c r="F1496" i="4"/>
  <c r="F1495" i="4"/>
  <c r="F1494" i="4"/>
  <c r="F1493" i="4"/>
  <c r="F1492" i="4"/>
  <c r="F1491" i="4"/>
  <c r="F1490" i="4"/>
  <c r="F1489" i="4"/>
  <c r="F1488" i="4"/>
  <c r="F1487" i="4"/>
  <c r="F1486" i="4"/>
  <c r="F1485" i="4"/>
  <c r="F1484" i="4"/>
  <c r="F1483" i="4"/>
  <c r="F1482" i="4"/>
  <c r="F1481" i="4"/>
  <c r="F1480" i="4"/>
  <c r="F1479" i="4"/>
  <c r="F1478" i="4"/>
  <c r="F1477" i="4"/>
  <c r="F1476" i="4"/>
  <c r="F1475" i="4"/>
  <c r="F1474" i="4"/>
  <c r="F1473" i="4"/>
  <c r="F1472" i="4"/>
  <c r="F1471" i="4"/>
  <c r="F1470" i="4"/>
  <c r="F1469" i="4"/>
  <c r="F1468" i="4"/>
  <c r="F1467" i="4"/>
  <c r="F1466" i="4"/>
  <c r="F1465" i="4"/>
  <c r="F1464" i="4"/>
  <c r="F1463" i="4"/>
  <c r="F1462" i="4"/>
  <c r="F1461" i="4"/>
  <c r="F1460" i="4"/>
  <c r="F1459" i="4"/>
  <c r="F1458" i="4"/>
  <c r="F1457" i="4"/>
  <c r="F1456" i="4"/>
  <c r="F1455" i="4"/>
  <c r="F1454" i="4"/>
  <c r="F1453" i="4"/>
  <c r="F1452" i="4"/>
  <c r="F1451" i="4"/>
  <c r="F1450" i="4"/>
  <c r="F1449" i="4"/>
  <c r="F1448" i="4"/>
  <c r="F1447" i="4"/>
  <c r="F1446" i="4"/>
  <c r="F1445" i="4"/>
  <c r="F1444" i="4"/>
  <c r="F1443" i="4"/>
  <c r="F1442" i="4"/>
  <c r="F1441" i="4"/>
  <c r="F1440" i="4"/>
  <c r="F1439" i="4"/>
  <c r="F1438" i="4"/>
  <c r="F1437" i="4"/>
  <c r="F1436" i="4"/>
  <c r="F1435" i="4"/>
  <c r="F1434" i="4"/>
  <c r="F1433" i="4"/>
  <c r="F1432" i="4"/>
  <c r="F1431" i="4"/>
  <c r="F1430" i="4"/>
  <c r="F1429" i="4"/>
  <c r="F1428" i="4"/>
  <c r="F1427" i="4"/>
  <c r="F1426" i="4"/>
  <c r="F1425" i="4"/>
  <c r="F1424" i="4"/>
  <c r="F1423" i="4"/>
  <c r="F1422" i="4"/>
  <c r="F1421" i="4"/>
  <c r="F1420" i="4"/>
  <c r="F1419" i="4"/>
  <c r="F1418" i="4"/>
  <c r="F1417" i="4"/>
  <c r="F1416" i="4"/>
  <c r="F1415" i="4"/>
  <c r="F1414" i="4"/>
  <c r="F1413" i="4"/>
  <c r="F1412" i="4"/>
  <c r="F1411" i="4"/>
  <c r="F1410" i="4"/>
  <c r="F1409" i="4"/>
  <c r="F1408" i="4"/>
  <c r="F1407" i="4"/>
  <c r="F1406" i="4"/>
  <c r="F1405" i="4"/>
  <c r="F1404" i="4"/>
  <c r="F1403" i="4"/>
  <c r="F1402" i="4"/>
  <c r="F1401" i="4"/>
  <c r="F1400" i="4"/>
  <c r="F1399" i="4"/>
  <c r="F1398" i="4"/>
  <c r="F1397" i="4"/>
  <c r="F1396" i="4"/>
  <c r="F1395" i="4"/>
  <c r="F1394" i="4"/>
  <c r="F1393" i="4"/>
  <c r="F1392" i="4"/>
  <c r="F1391" i="4"/>
  <c r="F1390" i="4"/>
  <c r="F1389" i="4"/>
  <c r="F1388" i="4"/>
  <c r="F1387" i="4"/>
  <c r="F1386" i="4"/>
  <c r="F1385" i="4"/>
  <c r="F1384" i="4"/>
  <c r="F1383" i="4"/>
  <c r="F1382" i="4"/>
  <c r="F1381" i="4"/>
  <c r="F1380" i="4"/>
  <c r="F1379" i="4"/>
  <c r="F1378" i="4"/>
  <c r="F1377" i="4"/>
  <c r="F1376" i="4"/>
  <c r="F1375" i="4"/>
  <c r="F1374" i="4"/>
  <c r="F1373" i="4"/>
  <c r="F1372" i="4"/>
  <c r="F1371" i="4"/>
  <c r="F1370" i="4"/>
  <c r="F1369" i="4"/>
  <c r="F1368" i="4"/>
  <c r="F1367" i="4"/>
  <c r="F1366" i="4"/>
  <c r="F1365" i="4"/>
  <c r="F1364" i="4"/>
  <c r="F1363" i="4"/>
  <c r="F1362" i="4"/>
  <c r="F1361" i="4"/>
  <c r="F1360" i="4"/>
  <c r="F1359" i="4"/>
  <c r="F1358" i="4"/>
  <c r="F1357" i="4"/>
  <c r="F1356" i="4"/>
  <c r="F1355" i="4"/>
  <c r="F1354" i="4"/>
  <c r="F1353" i="4"/>
  <c r="F1352" i="4"/>
  <c r="F1351" i="4"/>
  <c r="F1350" i="4"/>
  <c r="F1349" i="4"/>
  <c r="F1348" i="4"/>
  <c r="F1347" i="4"/>
  <c r="F1346" i="4"/>
  <c r="F1345" i="4"/>
  <c r="F1344" i="4"/>
  <c r="F1343" i="4"/>
  <c r="F1342" i="4"/>
  <c r="F1341" i="4"/>
  <c r="F1340" i="4"/>
  <c r="F1339" i="4"/>
  <c r="F1338" i="4"/>
  <c r="F1337" i="4"/>
  <c r="F1336" i="4"/>
  <c r="F1335" i="4"/>
  <c r="F1334" i="4"/>
  <c r="F1333" i="4"/>
  <c r="F1332" i="4"/>
  <c r="F1331" i="4"/>
  <c r="F1330" i="4"/>
  <c r="F1329" i="4"/>
  <c r="F1328" i="4"/>
  <c r="F1327" i="4"/>
  <c r="F1326" i="4"/>
  <c r="F1325" i="4"/>
  <c r="F1324" i="4"/>
  <c r="F1323" i="4"/>
  <c r="F1322" i="4"/>
  <c r="F1321" i="4"/>
  <c r="F1320" i="4"/>
  <c r="F1319" i="4"/>
  <c r="F1318" i="4"/>
  <c r="F1317" i="4"/>
  <c r="F1316" i="4"/>
  <c r="F1315" i="4"/>
  <c r="F1314" i="4"/>
  <c r="F1313" i="4"/>
  <c r="F1312" i="4"/>
  <c r="F1311" i="4"/>
  <c r="F1310" i="4"/>
  <c r="F1309" i="4"/>
  <c r="F1308" i="4"/>
  <c r="F1307" i="4"/>
  <c r="F1306" i="4"/>
  <c r="F1305" i="4"/>
  <c r="F1304" i="4"/>
  <c r="F1303" i="4"/>
  <c r="F1302" i="4"/>
  <c r="F1301" i="4"/>
  <c r="F1300" i="4"/>
  <c r="F1299" i="4"/>
  <c r="F1298" i="4"/>
  <c r="F1297" i="4"/>
  <c r="F1296" i="4"/>
  <c r="F1295" i="4"/>
  <c r="F1294" i="4"/>
  <c r="F1293" i="4"/>
  <c r="F1292" i="4"/>
  <c r="F1291" i="4"/>
  <c r="F1290" i="4"/>
  <c r="F1289" i="4"/>
  <c r="F1288" i="4"/>
  <c r="F1287" i="4"/>
  <c r="F1286" i="4"/>
  <c r="F1285" i="4"/>
  <c r="F1284" i="4"/>
  <c r="F1283" i="4"/>
  <c r="F1282" i="4"/>
  <c r="F1281" i="4"/>
  <c r="F1280" i="4"/>
  <c r="F1279" i="4"/>
  <c r="F1278" i="4"/>
  <c r="F1277" i="4"/>
  <c r="F1276" i="4"/>
  <c r="F1275" i="4"/>
  <c r="F1274" i="4"/>
  <c r="F1273" i="4"/>
  <c r="F1272" i="4"/>
  <c r="F1271" i="4"/>
  <c r="F1270" i="4"/>
  <c r="F1269" i="4"/>
  <c r="F1268" i="4"/>
  <c r="F1267" i="4"/>
  <c r="F1266" i="4"/>
  <c r="F1265" i="4"/>
  <c r="F1264" i="4"/>
  <c r="F1263" i="4"/>
  <c r="F1262" i="4"/>
  <c r="F1261" i="4"/>
  <c r="F1260" i="4"/>
  <c r="F1259" i="4"/>
  <c r="F1258" i="4"/>
  <c r="F1257" i="4"/>
  <c r="F1256" i="4"/>
  <c r="F1255" i="4"/>
  <c r="F1254" i="4"/>
  <c r="F1253" i="4"/>
  <c r="F1252" i="4"/>
  <c r="F1251" i="4"/>
  <c r="F1250" i="4"/>
  <c r="F1249" i="4"/>
  <c r="F1248" i="4"/>
  <c r="F1247" i="4"/>
  <c r="F1246" i="4"/>
  <c r="F1245" i="4"/>
  <c r="F1244" i="4"/>
  <c r="F1243" i="4"/>
  <c r="F1242" i="4"/>
  <c r="F1241" i="4"/>
  <c r="F1240" i="4"/>
  <c r="F1239" i="4"/>
  <c r="F1238" i="4"/>
  <c r="F1237" i="4"/>
  <c r="F1236" i="4"/>
  <c r="F1235" i="4"/>
  <c r="F1234" i="4"/>
  <c r="F1233" i="4"/>
  <c r="F1232" i="4"/>
  <c r="F1231" i="4"/>
  <c r="F1230" i="4"/>
  <c r="F1229" i="4"/>
  <c r="F1228" i="4"/>
  <c r="F1227" i="4"/>
  <c r="F1226" i="4"/>
  <c r="F1225" i="4"/>
  <c r="F1224" i="4"/>
  <c r="F1223" i="4"/>
  <c r="F1222" i="4"/>
  <c r="F1221" i="4"/>
  <c r="F1220" i="4"/>
  <c r="F1219" i="4"/>
  <c r="F1218" i="4"/>
  <c r="F1217" i="4"/>
  <c r="F1216" i="4"/>
  <c r="F1215" i="4"/>
  <c r="F1214" i="4"/>
  <c r="F1213" i="4"/>
  <c r="F1212" i="4"/>
  <c r="F1211" i="4"/>
  <c r="F1210" i="4"/>
  <c r="F1209" i="4"/>
  <c r="F1208" i="4"/>
  <c r="F1207" i="4"/>
  <c r="F1206" i="4"/>
  <c r="F1205" i="4"/>
  <c r="F1204" i="4"/>
  <c r="F1203" i="4"/>
  <c r="F1202" i="4"/>
  <c r="F1201" i="4"/>
  <c r="F1200" i="4"/>
  <c r="F1199" i="4"/>
  <c r="F1198" i="4"/>
  <c r="F1197" i="4"/>
  <c r="F1196" i="4"/>
  <c r="F1195" i="4"/>
  <c r="F1194" i="4"/>
  <c r="F1193" i="4"/>
  <c r="F1192" i="4"/>
  <c r="F1191" i="4"/>
  <c r="F1190" i="4"/>
  <c r="F1189" i="4"/>
  <c r="F1188" i="4"/>
  <c r="F1187" i="4"/>
  <c r="F1186" i="4"/>
  <c r="F1185" i="4"/>
  <c r="F1184" i="4"/>
  <c r="F1183" i="4"/>
  <c r="F1182" i="4"/>
  <c r="F1181" i="4"/>
  <c r="F1180" i="4"/>
  <c r="F1179" i="4"/>
  <c r="F1178" i="4"/>
  <c r="F1177" i="4"/>
  <c r="F1176" i="4"/>
  <c r="F1175" i="4"/>
  <c r="F1174" i="4"/>
  <c r="F1173" i="4"/>
  <c r="F1172" i="4"/>
  <c r="F1171" i="4"/>
  <c r="F1170" i="4"/>
  <c r="F1169" i="4"/>
  <c r="F1168" i="4"/>
  <c r="F1167" i="4"/>
  <c r="F1166" i="4"/>
  <c r="F1165" i="4"/>
  <c r="F1164" i="4"/>
  <c r="F1163" i="4"/>
  <c r="F1162" i="4"/>
  <c r="F1161" i="4"/>
  <c r="F1160" i="4"/>
  <c r="F1159" i="4"/>
  <c r="F1158" i="4"/>
  <c r="F1157" i="4"/>
  <c r="F1156" i="4"/>
  <c r="F1155" i="4"/>
  <c r="F1154" i="4"/>
  <c r="F1153" i="4"/>
  <c r="F1152" i="4"/>
  <c r="F1151" i="4"/>
  <c r="F1150" i="4"/>
  <c r="F1149" i="4"/>
  <c r="F1148" i="4"/>
  <c r="F1147" i="4"/>
  <c r="F1146" i="4"/>
  <c r="F1145" i="4"/>
  <c r="F1144" i="4"/>
  <c r="F1143" i="4"/>
  <c r="F1142" i="4"/>
  <c r="F1141" i="4"/>
  <c r="F1140" i="4"/>
  <c r="F1139" i="4"/>
  <c r="F1138" i="4"/>
  <c r="F1137" i="4"/>
  <c r="F1136" i="4"/>
  <c r="F1135" i="4"/>
  <c r="F1134" i="4"/>
  <c r="F1133" i="4"/>
  <c r="F1132" i="4"/>
  <c r="F1131" i="4"/>
  <c r="F1130" i="4"/>
  <c r="F1129" i="4"/>
  <c r="F1128" i="4"/>
  <c r="F1127" i="4"/>
  <c r="F1126" i="4"/>
  <c r="F1125" i="4"/>
  <c r="F1124" i="4"/>
  <c r="F1123" i="4"/>
  <c r="F1122" i="4"/>
  <c r="F1121" i="4"/>
  <c r="F1120" i="4"/>
  <c r="F1119" i="4"/>
  <c r="F1118" i="4"/>
  <c r="F1117" i="4"/>
  <c r="F1116" i="4"/>
  <c r="F1115" i="4"/>
  <c r="F1114" i="4"/>
  <c r="F1113" i="4"/>
  <c r="F1112" i="4"/>
  <c r="F1111" i="4"/>
  <c r="F1110" i="4"/>
  <c r="F1109" i="4"/>
  <c r="F1108" i="4"/>
  <c r="F1107" i="4"/>
  <c r="F1106" i="4"/>
  <c r="F1105" i="4"/>
  <c r="F1104" i="4"/>
  <c r="F1103" i="4"/>
  <c r="F1102" i="4"/>
  <c r="F1101" i="4"/>
  <c r="F1100" i="4"/>
  <c r="F1099" i="4"/>
  <c r="F1098" i="4"/>
  <c r="F1097" i="4"/>
  <c r="F1096" i="4"/>
  <c r="F1095" i="4"/>
  <c r="F1094" i="4"/>
  <c r="F1093" i="4"/>
  <c r="F1092" i="4"/>
  <c r="F1091" i="4"/>
  <c r="F1090" i="4"/>
  <c r="F1089" i="4"/>
  <c r="F1088" i="4"/>
  <c r="F1087" i="4"/>
  <c r="F1086" i="4"/>
  <c r="F1085" i="4"/>
  <c r="F1084" i="4"/>
  <c r="F1083" i="4"/>
  <c r="F1082" i="4"/>
  <c r="F1081" i="4"/>
  <c r="F1080" i="4"/>
  <c r="F1079" i="4"/>
  <c r="F1078" i="4"/>
  <c r="F1077" i="4"/>
  <c r="F1076" i="4"/>
  <c r="F1075" i="4"/>
  <c r="F1074" i="4"/>
  <c r="F1073" i="4"/>
  <c r="F1072" i="4"/>
  <c r="F1071" i="4"/>
  <c r="F1070" i="4"/>
  <c r="F1069" i="4"/>
  <c r="F1068" i="4"/>
  <c r="F1067" i="4"/>
  <c r="F1066" i="4"/>
  <c r="F1065" i="4"/>
  <c r="F1064" i="4"/>
  <c r="F1063" i="4"/>
  <c r="F1062" i="4"/>
  <c r="F1061" i="4"/>
  <c r="F1060" i="4"/>
  <c r="F1059" i="4"/>
  <c r="F1058" i="4"/>
  <c r="F1057" i="4"/>
  <c r="F1056" i="4"/>
  <c r="F1055" i="4"/>
  <c r="F1054" i="4"/>
  <c r="F1053" i="4"/>
  <c r="F1052" i="4"/>
  <c r="F1051" i="4"/>
  <c r="F1050" i="4"/>
  <c r="F1049" i="4"/>
  <c r="F1048" i="4"/>
  <c r="F1047" i="4"/>
  <c r="F1046" i="4"/>
  <c r="F1045" i="4"/>
  <c r="F1044" i="4"/>
  <c r="F1043" i="4"/>
  <c r="F1042" i="4"/>
  <c r="F1041" i="4"/>
  <c r="F1040" i="4"/>
  <c r="F1039" i="4"/>
  <c r="F1038" i="4"/>
  <c r="F1037" i="4"/>
  <c r="F1036" i="4"/>
  <c r="F1035" i="4"/>
  <c r="F1034" i="4"/>
  <c r="F1033" i="4"/>
  <c r="F1032" i="4"/>
  <c r="F1031" i="4"/>
  <c r="F1030" i="4"/>
  <c r="F1029" i="4"/>
  <c r="F1028" i="4"/>
  <c r="F1027" i="4"/>
  <c r="F1026" i="4"/>
  <c r="F1025" i="4"/>
  <c r="F1024" i="4"/>
  <c r="F1023" i="4"/>
  <c r="F1022" i="4"/>
  <c r="F1021" i="4"/>
  <c r="F1020" i="4"/>
  <c r="F1019" i="4"/>
  <c r="F1018" i="4"/>
  <c r="F1017" i="4"/>
  <c r="F1016" i="4"/>
  <c r="F1015" i="4"/>
  <c r="F1014" i="4"/>
  <c r="F1013" i="4"/>
  <c r="F1012" i="4"/>
  <c r="F1011" i="4"/>
  <c r="F1010" i="4"/>
  <c r="F1009" i="4"/>
  <c r="F1008" i="4"/>
  <c r="F1007" i="4"/>
  <c r="F1006" i="4"/>
  <c r="F1005" i="4"/>
  <c r="F1004" i="4"/>
  <c r="F1003" i="4"/>
  <c r="F1002" i="4"/>
  <c r="F1001" i="4"/>
  <c r="F1000" i="4"/>
  <c r="F999" i="4"/>
  <c r="F998" i="4"/>
  <c r="F997" i="4"/>
  <c r="F996" i="4"/>
  <c r="F995" i="4"/>
  <c r="F994" i="4"/>
  <c r="F993" i="4"/>
  <c r="F992" i="4"/>
  <c r="F991" i="4"/>
  <c r="F990" i="4"/>
  <c r="F989" i="4"/>
  <c r="F988" i="4"/>
  <c r="F987" i="4"/>
  <c r="F986" i="4"/>
  <c r="F985" i="4"/>
  <c r="F984" i="4"/>
  <c r="F983" i="4"/>
  <c r="F982" i="4"/>
  <c r="F981" i="4"/>
  <c r="F980" i="4"/>
  <c r="F979" i="4"/>
  <c r="F978" i="4"/>
  <c r="F977" i="4"/>
  <c r="F976" i="4"/>
  <c r="F975" i="4"/>
  <c r="F974" i="4"/>
  <c r="F973" i="4"/>
  <c r="F972" i="4"/>
  <c r="F971" i="4"/>
  <c r="F970" i="4"/>
  <c r="F969" i="4"/>
  <c r="F968" i="4"/>
  <c r="F967" i="4"/>
  <c r="F966" i="4"/>
  <c r="F965" i="4"/>
  <c r="F964" i="4"/>
  <c r="F963" i="4"/>
  <c r="F962" i="4"/>
  <c r="F961" i="4"/>
  <c r="F960" i="4"/>
  <c r="F959" i="4"/>
  <c r="F958" i="4"/>
  <c r="F957" i="4"/>
  <c r="F956" i="4"/>
  <c r="F955" i="4"/>
  <c r="F954" i="4"/>
  <c r="F953" i="4"/>
  <c r="F952" i="4"/>
  <c r="F951" i="4"/>
  <c r="F950" i="4"/>
  <c r="F949" i="4"/>
  <c r="F948" i="4"/>
  <c r="F947" i="4"/>
  <c r="F946" i="4"/>
  <c r="F945" i="4"/>
  <c r="F944" i="4"/>
  <c r="F943" i="4"/>
  <c r="F942" i="4"/>
  <c r="F941" i="4"/>
  <c r="F940" i="4"/>
  <c r="F939" i="4"/>
  <c r="F938" i="4"/>
  <c r="F937" i="4"/>
  <c r="F936" i="4"/>
  <c r="F935" i="4"/>
  <c r="F934" i="4"/>
  <c r="F933" i="4"/>
  <c r="F932" i="4"/>
  <c r="F931" i="4"/>
  <c r="F930" i="4"/>
  <c r="F929" i="4"/>
  <c r="F928" i="4"/>
  <c r="F927" i="4"/>
  <c r="F926" i="4"/>
  <c r="F925" i="4"/>
  <c r="F924" i="4"/>
  <c r="F923" i="4"/>
  <c r="F922" i="4"/>
  <c r="F921" i="4"/>
  <c r="F920" i="4"/>
  <c r="F919" i="4"/>
  <c r="F918" i="4"/>
  <c r="F917" i="4"/>
  <c r="F916" i="4"/>
  <c r="F915" i="4"/>
  <c r="F914" i="4"/>
  <c r="F913" i="4"/>
  <c r="F912" i="4"/>
  <c r="F911" i="4"/>
  <c r="F910" i="4"/>
  <c r="F909" i="4"/>
  <c r="F908" i="4"/>
  <c r="F907" i="4"/>
  <c r="F906" i="4"/>
  <c r="F905" i="4"/>
  <c r="F904" i="4"/>
  <c r="F903" i="4"/>
  <c r="F902" i="4"/>
  <c r="F901" i="4"/>
  <c r="F900" i="4"/>
  <c r="F899" i="4"/>
  <c r="F898" i="4"/>
  <c r="F897" i="4"/>
  <c r="F896" i="4"/>
  <c r="F895" i="4"/>
  <c r="F894" i="4"/>
  <c r="F893" i="4"/>
  <c r="F892" i="4"/>
  <c r="F891" i="4"/>
  <c r="F890" i="4"/>
  <c r="F889" i="4"/>
  <c r="F888" i="4"/>
  <c r="F887" i="4"/>
  <c r="F886" i="4"/>
  <c r="F885" i="4"/>
  <c r="F884" i="4"/>
  <c r="F883" i="4"/>
  <c r="F882" i="4"/>
  <c r="F881" i="4"/>
  <c r="F880" i="4"/>
  <c r="F879" i="4"/>
  <c r="F878" i="4"/>
  <c r="F877" i="4"/>
  <c r="F876" i="4"/>
  <c r="F875" i="4"/>
  <c r="F874" i="4"/>
  <c r="F873" i="4"/>
  <c r="F872" i="4"/>
  <c r="F871" i="4"/>
  <c r="F870" i="4"/>
  <c r="F869" i="4"/>
  <c r="F868" i="4"/>
  <c r="F867" i="4"/>
  <c r="F866" i="4"/>
  <c r="F865" i="4"/>
  <c r="F864" i="4"/>
  <c r="F863" i="4"/>
  <c r="F862" i="4"/>
  <c r="F861" i="4"/>
  <c r="F860" i="4"/>
  <c r="F859" i="4"/>
  <c r="F858" i="4"/>
  <c r="F857" i="4"/>
  <c r="F856" i="4"/>
  <c r="F855" i="4"/>
  <c r="F854" i="4"/>
  <c r="F853" i="4"/>
  <c r="F852" i="4"/>
  <c r="F851" i="4"/>
  <c r="F850" i="4"/>
  <c r="F849" i="4"/>
  <c r="F848" i="4"/>
  <c r="F847" i="4"/>
  <c r="F846" i="4"/>
  <c r="F845" i="4"/>
  <c r="F844" i="4"/>
  <c r="F843" i="4"/>
  <c r="F842" i="4"/>
  <c r="F841" i="4"/>
  <c r="F840" i="4"/>
  <c r="F839" i="4"/>
  <c r="F838" i="4"/>
  <c r="F837" i="4"/>
  <c r="F836" i="4"/>
  <c r="F835" i="4"/>
  <c r="F834" i="4"/>
  <c r="F833" i="4"/>
  <c r="F832" i="4"/>
  <c r="F831" i="4"/>
  <c r="F830" i="4"/>
  <c r="F829" i="4"/>
  <c r="F828" i="4"/>
  <c r="F827" i="4"/>
  <c r="F826" i="4"/>
  <c r="F825" i="4"/>
  <c r="F824" i="4"/>
  <c r="F823" i="4"/>
  <c r="F822" i="4"/>
  <c r="F821" i="4"/>
  <c r="F820" i="4"/>
  <c r="F819" i="4"/>
  <c r="F818" i="4"/>
  <c r="F817" i="4"/>
  <c r="F816" i="4"/>
  <c r="F815" i="4"/>
  <c r="F814" i="4"/>
  <c r="F813" i="4"/>
  <c r="F812" i="4"/>
  <c r="F811" i="4"/>
  <c r="F810" i="4"/>
  <c r="F809" i="4"/>
  <c r="F808" i="4"/>
  <c r="F807" i="4"/>
  <c r="F806" i="4"/>
  <c r="F805" i="4"/>
  <c r="F804" i="4"/>
  <c r="F803" i="4"/>
  <c r="F802" i="4"/>
  <c r="F801" i="4"/>
  <c r="F800" i="4"/>
  <c r="F799" i="4"/>
  <c r="F798" i="4"/>
  <c r="F797" i="4"/>
  <c r="F796" i="4"/>
  <c r="F795" i="4"/>
  <c r="F794" i="4"/>
  <c r="F793" i="4"/>
  <c r="F792" i="4"/>
  <c r="F791" i="4"/>
  <c r="F790" i="4"/>
  <c r="F789" i="4"/>
  <c r="F788" i="4"/>
  <c r="F787" i="4"/>
  <c r="F786" i="4"/>
  <c r="F785" i="4"/>
  <c r="F784" i="4"/>
  <c r="F783" i="4"/>
  <c r="F782" i="4"/>
  <c r="F781" i="4"/>
  <c r="F780" i="4"/>
  <c r="F779" i="4"/>
  <c r="F778" i="4"/>
  <c r="F777" i="4"/>
  <c r="F776" i="4"/>
  <c r="F775" i="4"/>
  <c r="F774" i="4"/>
  <c r="F773" i="4"/>
  <c r="F772" i="4"/>
  <c r="F771" i="4"/>
  <c r="F770" i="4"/>
  <c r="F769" i="4"/>
  <c r="F768" i="4"/>
  <c r="F767" i="4"/>
  <c r="F766" i="4"/>
  <c r="F765" i="4"/>
  <c r="F764" i="4"/>
  <c r="F763" i="4"/>
  <c r="F762" i="4"/>
  <c r="F761" i="4"/>
  <c r="F760" i="4"/>
  <c r="F759" i="4"/>
  <c r="F758" i="4"/>
  <c r="F757" i="4"/>
  <c r="F756" i="4"/>
  <c r="F755" i="4"/>
  <c r="F754" i="4"/>
  <c r="F753" i="4"/>
  <c r="F752" i="4"/>
  <c r="F751" i="4"/>
  <c r="F750" i="4"/>
  <c r="F749" i="4"/>
  <c r="F748" i="4"/>
  <c r="F747" i="4"/>
  <c r="F746" i="4"/>
  <c r="F745" i="4"/>
  <c r="F744" i="4"/>
  <c r="F743" i="4"/>
  <c r="F742" i="4"/>
  <c r="F741" i="4"/>
  <c r="F740" i="4"/>
  <c r="F739" i="4"/>
  <c r="F738" i="4"/>
  <c r="F737" i="4"/>
  <c r="F736" i="4"/>
  <c r="F735" i="4"/>
  <c r="F734" i="4"/>
  <c r="F733" i="4"/>
  <c r="F732" i="4"/>
  <c r="F731" i="4"/>
  <c r="F730" i="4"/>
  <c r="F729" i="4"/>
  <c r="F728" i="4"/>
  <c r="F727" i="4"/>
  <c r="F726" i="4"/>
  <c r="F725" i="4"/>
  <c r="F724" i="4"/>
  <c r="F723" i="4"/>
  <c r="F722" i="4"/>
  <c r="F721" i="4"/>
  <c r="F720" i="4"/>
  <c r="F719" i="4"/>
  <c r="F718" i="4"/>
  <c r="F717" i="4"/>
  <c r="F716" i="4"/>
  <c r="F715" i="4"/>
  <c r="F714" i="4"/>
  <c r="F713" i="4"/>
  <c r="F712" i="4"/>
  <c r="F711" i="4"/>
  <c r="F710" i="4"/>
  <c r="F709" i="4"/>
  <c r="F708" i="4"/>
  <c r="F707" i="4"/>
  <c r="F706" i="4"/>
  <c r="F705" i="4"/>
  <c r="F704" i="4"/>
  <c r="F703" i="4"/>
  <c r="F702" i="4"/>
  <c r="F701" i="4"/>
  <c r="F700" i="4"/>
  <c r="F699" i="4"/>
  <c r="F698" i="4"/>
  <c r="F697" i="4"/>
  <c r="F696" i="4"/>
  <c r="F695" i="4"/>
  <c r="F694" i="4"/>
  <c r="F693" i="4"/>
  <c r="F692" i="4"/>
  <c r="F691" i="4"/>
  <c r="F690" i="4"/>
  <c r="F689" i="4"/>
  <c r="F688" i="4"/>
  <c r="F687" i="4"/>
  <c r="F686" i="4"/>
  <c r="F685" i="4"/>
  <c r="F684" i="4"/>
  <c r="F683" i="4"/>
  <c r="F682" i="4"/>
  <c r="F681" i="4"/>
  <c r="F680" i="4"/>
  <c r="F679" i="4"/>
  <c r="F678" i="4"/>
  <c r="F677" i="4"/>
  <c r="F676" i="4"/>
  <c r="F675" i="4"/>
  <c r="F674" i="4"/>
  <c r="F673" i="4"/>
  <c r="F672" i="4"/>
  <c r="F671" i="4"/>
  <c r="F670" i="4"/>
  <c r="F669" i="4"/>
  <c r="F668" i="4"/>
  <c r="F667" i="4"/>
  <c r="F666" i="4"/>
  <c r="F665" i="4"/>
  <c r="F664" i="4"/>
  <c r="F663" i="4"/>
  <c r="F662" i="4"/>
  <c r="F661" i="4"/>
  <c r="F660" i="4"/>
  <c r="F659" i="4"/>
  <c r="F658" i="4"/>
  <c r="F657" i="4"/>
  <c r="F656" i="4"/>
  <c r="F655" i="4"/>
  <c r="F654" i="4"/>
  <c r="F653" i="4"/>
  <c r="F652" i="4"/>
  <c r="F651" i="4"/>
  <c r="F650" i="4"/>
  <c r="F649" i="4"/>
  <c r="F648" i="4"/>
  <c r="F647" i="4"/>
  <c r="F646" i="4"/>
  <c r="F645" i="4"/>
  <c r="F644" i="4"/>
  <c r="F643" i="4"/>
  <c r="F642" i="4"/>
  <c r="F641" i="4"/>
  <c r="F640" i="4"/>
  <c r="F639" i="4"/>
  <c r="F638" i="4"/>
  <c r="F637" i="4"/>
  <c r="F636" i="4"/>
  <c r="F635" i="4"/>
  <c r="F634" i="4"/>
  <c r="F633" i="4"/>
  <c r="F632" i="4"/>
  <c r="F631" i="4"/>
  <c r="F630" i="4"/>
  <c r="F629" i="4"/>
  <c r="F628" i="4"/>
  <c r="F627" i="4"/>
  <c r="F626" i="4"/>
  <c r="F625" i="4"/>
  <c r="F624" i="4"/>
  <c r="F623" i="4"/>
  <c r="F622" i="4"/>
  <c r="F621" i="4"/>
  <c r="F620" i="4"/>
  <c r="F619" i="4"/>
  <c r="F618" i="4"/>
  <c r="F617" i="4"/>
  <c r="F616" i="4"/>
  <c r="F615" i="4"/>
  <c r="F614" i="4"/>
  <c r="F613" i="4"/>
  <c r="F612" i="4"/>
  <c r="F611" i="4"/>
  <c r="F610" i="4"/>
  <c r="F609" i="4"/>
  <c r="F608" i="4"/>
  <c r="F607" i="4"/>
  <c r="F606" i="4"/>
  <c r="F605" i="4"/>
  <c r="F604" i="4"/>
  <c r="F603" i="4"/>
  <c r="F602" i="4"/>
  <c r="F601" i="4"/>
  <c r="F600" i="4"/>
  <c r="F599" i="4"/>
  <c r="F598" i="4"/>
  <c r="F597" i="4"/>
  <c r="F596" i="4"/>
  <c r="F595" i="4"/>
  <c r="F594" i="4"/>
  <c r="F593" i="4"/>
  <c r="F592" i="4"/>
  <c r="F591" i="4"/>
  <c r="F590" i="4"/>
  <c r="F589" i="4"/>
  <c r="F588" i="4"/>
  <c r="F587" i="4"/>
  <c r="F586" i="4"/>
  <c r="F585" i="4"/>
  <c r="F584" i="4"/>
  <c r="F583" i="4"/>
  <c r="F582" i="4"/>
  <c r="F581" i="4"/>
  <c r="F580" i="4"/>
  <c r="F579" i="4"/>
  <c r="F578" i="4"/>
  <c r="F577" i="4"/>
  <c r="F576" i="4"/>
  <c r="F575" i="4"/>
  <c r="F574" i="4"/>
  <c r="F573" i="4"/>
  <c r="F572" i="4"/>
  <c r="F571" i="4"/>
  <c r="F570" i="4"/>
  <c r="F569" i="4"/>
  <c r="F568" i="4"/>
  <c r="F567" i="4"/>
  <c r="F566" i="4"/>
  <c r="F565" i="4"/>
  <c r="F564" i="4"/>
  <c r="F563" i="4"/>
  <c r="F562" i="4"/>
  <c r="F561" i="4"/>
  <c r="F560" i="4"/>
  <c r="F559" i="4"/>
  <c r="F558" i="4"/>
  <c r="F557" i="4"/>
  <c r="F556" i="4"/>
  <c r="F555" i="4"/>
  <c r="F554" i="4"/>
  <c r="F553" i="4"/>
  <c r="F552" i="4"/>
  <c r="F551" i="4"/>
  <c r="F550" i="4"/>
  <c r="F549" i="4"/>
  <c r="F548" i="4"/>
  <c r="F547" i="4"/>
  <c r="F546" i="4"/>
  <c r="F545" i="4"/>
  <c r="F544" i="4"/>
  <c r="F543" i="4"/>
  <c r="F542" i="4"/>
  <c r="F541" i="4"/>
  <c r="F540" i="4"/>
  <c r="F539" i="4"/>
  <c r="F538" i="4"/>
  <c r="F537" i="4"/>
  <c r="F536" i="4"/>
  <c r="F535" i="4"/>
  <c r="F534" i="4"/>
  <c r="F533" i="4"/>
  <c r="F532" i="4"/>
  <c r="F531" i="4"/>
  <c r="F530" i="4"/>
  <c r="F529" i="4"/>
  <c r="F528" i="4"/>
  <c r="F527" i="4"/>
  <c r="F526" i="4"/>
  <c r="F525" i="4"/>
  <c r="F524" i="4"/>
  <c r="F523" i="4"/>
  <c r="F522" i="4"/>
  <c r="F521" i="4"/>
  <c r="F520" i="4"/>
  <c r="F519" i="4"/>
  <c r="F518" i="4"/>
  <c r="F517" i="4"/>
  <c r="F516" i="4"/>
  <c r="F515" i="4"/>
  <c r="F514" i="4"/>
  <c r="F513" i="4"/>
  <c r="F512" i="4"/>
  <c r="F511" i="4"/>
  <c r="F510" i="4"/>
  <c r="F509" i="4"/>
  <c r="F508" i="4"/>
  <c r="F507" i="4"/>
  <c r="F506" i="4"/>
  <c r="F505" i="4"/>
  <c r="F504" i="4"/>
  <c r="F503" i="4"/>
  <c r="F502" i="4"/>
  <c r="F501" i="4"/>
  <c r="F500" i="4"/>
  <c r="F499" i="4"/>
  <c r="F498" i="4"/>
  <c r="F497" i="4"/>
  <c r="F496" i="4"/>
  <c r="F495" i="4"/>
  <c r="F494" i="4"/>
  <c r="F493" i="4"/>
  <c r="F492" i="4"/>
  <c r="F491" i="4"/>
  <c r="F490" i="4"/>
  <c r="F489" i="4"/>
  <c r="F488" i="4"/>
  <c r="F487" i="4"/>
  <c r="F486" i="4"/>
  <c r="F485" i="4"/>
  <c r="F484" i="4"/>
  <c r="F483" i="4"/>
  <c r="F482" i="4"/>
  <c r="F481" i="4"/>
  <c r="F480" i="4"/>
  <c r="F479" i="4"/>
  <c r="F478" i="4"/>
  <c r="F477" i="4"/>
  <c r="F476" i="4"/>
  <c r="F475" i="4"/>
  <c r="F474" i="4"/>
  <c r="F473" i="4"/>
  <c r="F472" i="4"/>
  <c r="F471" i="4"/>
  <c r="F470" i="4"/>
  <c r="F469" i="4"/>
  <c r="F468" i="4"/>
  <c r="F467" i="4"/>
  <c r="F466" i="4"/>
  <c r="F465" i="4"/>
  <c r="F464" i="4"/>
  <c r="F463" i="4"/>
  <c r="F462" i="4"/>
  <c r="F461" i="4"/>
  <c r="F460" i="4"/>
  <c r="F459" i="4"/>
  <c r="F458" i="4"/>
  <c r="F457" i="4"/>
  <c r="F456" i="4"/>
  <c r="F455" i="4"/>
  <c r="F454" i="4"/>
  <c r="F453" i="4"/>
  <c r="F452" i="4"/>
  <c r="F451" i="4"/>
  <c r="F450" i="4"/>
  <c r="F449" i="4"/>
  <c r="F448" i="4"/>
  <c r="F447" i="4"/>
  <c r="F446" i="4"/>
  <c r="F445" i="4"/>
  <c r="F444" i="4"/>
  <c r="F443" i="4"/>
  <c r="F442" i="4"/>
  <c r="F441" i="4"/>
  <c r="F440" i="4"/>
  <c r="F439" i="4"/>
  <c r="F438" i="4"/>
  <c r="F437" i="4"/>
  <c r="F436" i="4"/>
  <c r="F435" i="4"/>
  <c r="F434" i="4"/>
  <c r="F433" i="4"/>
  <c r="F432" i="4"/>
  <c r="F431" i="4"/>
  <c r="F430" i="4"/>
  <c r="F429" i="4"/>
  <c r="F428" i="4"/>
  <c r="F427" i="4"/>
  <c r="F426" i="4"/>
  <c r="F425" i="4"/>
  <c r="F424" i="4"/>
  <c r="F423" i="4"/>
  <c r="F422" i="4"/>
  <c r="F421" i="4"/>
  <c r="F420" i="4"/>
  <c r="F419" i="4"/>
  <c r="F418" i="4"/>
  <c r="F417" i="4"/>
  <c r="F416" i="4"/>
  <c r="F415" i="4"/>
  <c r="F414" i="4"/>
  <c r="F413" i="4"/>
  <c r="F412" i="4"/>
  <c r="F411" i="4"/>
  <c r="F410" i="4"/>
  <c r="F409" i="4"/>
  <c r="F408" i="4"/>
  <c r="F407" i="4"/>
  <c r="F406" i="4"/>
  <c r="F405" i="4"/>
  <c r="F404" i="4"/>
  <c r="F403" i="4"/>
  <c r="F402" i="4"/>
  <c r="F401" i="4"/>
  <c r="F400" i="4"/>
  <c r="F399" i="4"/>
  <c r="F398" i="4"/>
  <c r="F397" i="4"/>
  <c r="F396" i="4"/>
  <c r="F395" i="4"/>
  <c r="F394" i="4"/>
  <c r="F393" i="4"/>
  <c r="F392" i="4"/>
  <c r="F391" i="4"/>
  <c r="F390" i="4"/>
  <c r="F389" i="4"/>
  <c r="F388" i="4"/>
  <c r="F387" i="4"/>
  <c r="F386" i="4"/>
  <c r="F385" i="4"/>
  <c r="F384" i="4"/>
  <c r="F383" i="4"/>
  <c r="F382" i="4"/>
  <c r="F381" i="4"/>
  <c r="F380" i="4"/>
  <c r="F379" i="4"/>
  <c r="F378" i="4"/>
  <c r="F377" i="4"/>
  <c r="F376" i="4"/>
  <c r="F375" i="4"/>
  <c r="F374" i="4"/>
  <c r="F373" i="4"/>
  <c r="F372" i="4"/>
  <c r="F371" i="4"/>
  <c r="F370" i="4"/>
  <c r="F369" i="4"/>
  <c r="F368" i="4"/>
  <c r="F367" i="4"/>
  <c r="F366" i="4"/>
  <c r="F365" i="4"/>
  <c r="F364" i="4"/>
  <c r="F363" i="4"/>
  <c r="F362" i="4"/>
  <c r="F361" i="4"/>
  <c r="F360" i="4"/>
  <c r="F359" i="4"/>
  <c r="F358" i="4"/>
  <c r="F357" i="4"/>
  <c r="F356" i="4"/>
  <c r="F355" i="4"/>
  <c r="F354" i="4"/>
  <c r="F353" i="4"/>
  <c r="F352" i="4"/>
  <c r="F351" i="4"/>
  <c r="F350" i="4"/>
  <c r="F349" i="4"/>
  <c r="F348" i="4"/>
  <c r="F347" i="4"/>
  <c r="F346" i="4"/>
  <c r="F345" i="4"/>
  <c r="F344" i="4"/>
  <c r="F343" i="4"/>
  <c r="F342" i="4"/>
  <c r="F341" i="4"/>
  <c r="F340" i="4"/>
  <c r="F339" i="4"/>
  <c r="F338" i="4"/>
  <c r="F337" i="4"/>
  <c r="F336" i="4"/>
  <c r="F335" i="4"/>
  <c r="F334" i="4"/>
  <c r="F333" i="4"/>
  <c r="F332" i="4"/>
  <c r="F331" i="4"/>
  <c r="F330" i="4"/>
  <c r="F329" i="4"/>
  <c r="F328" i="4"/>
  <c r="F327" i="4"/>
  <c r="F326" i="4"/>
  <c r="F325" i="4"/>
  <c r="F324" i="4"/>
  <c r="F323" i="4"/>
  <c r="F322" i="4"/>
  <c r="F321" i="4"/>
  <c r="F320" i="4"/>
  <c r="F319" i="4"/>
  <c r="F318" i="4"/>
  <c r="F317" i="4"/>
  <c r="F316" i="4"/>
  <c r="F315" i="4"/>
  <c r="F314" i="4"/>
  <c r="F313" i="4"/>
  <c r="F312" i="4"/>
  <c r="F311" i="4"/>
  <c r="F310" i="4"/>
  <c r="F309" i="4"/>
  <c r="F308" i="4"/>
  <c r="F307" i="4"/>
  <c r="F306" i="4"/>
  <c r="F305" i="4"/>
  <c r="F304" i="4"/>
  <c r="F303" i="4"/>
  <c r="F302" i="4"/>
  <c r="F301" i="4"/>
  <c r="F300" i="4"/>
  <c r="F299" i="4"/>
  <c r="F298" i="4"/>
  <c r="F297" i="4"/>
  <c r="F296" i="4"/>
  <c r="F295" i="4"/>
  <c r="F294" i="4"/>
  <c r="F293" i="4"/>
  <c r="F292" i="4"/>
  <c r="F291" i="4"/>
  <c r="F290" i="4"/>
  <c r="F289" i="4"/>
  <c r="F288" i="4"/>
  <c r="F287" i="4"/>
  <c r="F286" i="4"/>
  <c r="F285" i="4"/>
  <c r="F284" i="4"/>
  <c r="F283" i="4"/>
  <c r="F282" i="4"/>
  <c r="F281" i="4"/>
  <c r="F280" i="4"/>
  <c r="F279" i="4"/>
  <c r="F278" i="4"/>
  <c r="F277" i="4"/>
  <c r="F276" i="4"/>
  <c r="F275" i="4"/>
  <c r="F274" i="4"/>
  <c r="F273" i="4"/>
  <c r="F272" i="4"/>
  <c r="F271" i="4"/>
  <c r="F270" i="4"/>
  <c r="F269" i="4"/>
  <c r="F268" i="4"/>
  <c r="F267" i="4"/>
  <c r="F266" i="4"/>
  <c r="F265" i="4"/>
  <c r="F264" i="4"/>
  <c r="F263" i="4"/>
  <c r="F262" i="4"/>
  <c r="F261" i="4"/>
  <c r="F260" i="4"/>
  <c r="F259" i="4"/>
  <c r="F258" i="4"/>
  <c r="F257" i="4"/>
  <c r="F256" i="4"/>
  <c r="F255" i="4"/>
  <c r="F254" i="4"/>
  <c r="F253" i="4"/>
  <c r="F252" i="4"/>
  <c r="F251" i="4"/>
  <c r="F250" i="4"/>
  <c r="F249" i="4"/>
  <c r="F248" i="4"/>
  <c r="F247" i="4"/>
  <c r="F246" i="4"/>
  <c r="F245" i="4"/>
  <c r="F244" i="4"/>
  <c r="F243" i="4"/>
  <c r="F242" i="4"/>
  <c r="F241" i="4"/>
  <c r="F240" i="4"/>
  <c r="F239" i="4"/>
  <c r="F238" i="4"/>
  <c r="F237" i="4"/>
  <c r="F236" i="4"/>
  <c r="F235" i="4"/>
  <c r="F234" i="4"/>
  <c r="F233" i="4"/>
  <c r="F232" i="4"/>
  <c r="F231" i="4"/>
  <c r="F230" i="4"/>
  <c r="F229" i="4"/>
  <c r="F228" i="4"/>
  <c r="F227" i="4"/>
  <c r="F226" i="4"/>
  <c r="F225" i="4"/>
  <c r="F224" i="4"/>
  <c r="F223" i="4"/>
  <c r="F222" i="4"/>
  <c r="F221" i="4"/>
  <c r="F220" i="4"/>
  <c r="F219" i="4"/>
  <c r="F218" i="4"/>
  <c r="F217" i="4"/>
  <c r="F216" i="4"/>
  <c r="F215" i="4"/>
  <c r="F214" i="4"/>
  <c r="F213" i="4"/>
  <c r="F212" i="4"/>
  <c r="F211" i="4"/>
  <c r="F210" i="4"/>
  <c r="F209" i="4"/>
  <c r="F208" i="4"/>
  <c r="F207" i="4"/>
  <c r="F206" i="4"/>
  <c r="F205" i="4"/>
  <c r="F204" i="4"/>
  <c r="F203" i="4"/>
  <c r="F202" i="4"/>
  <c r="F201" i="4"/>
  <c r="F200" i="4"/>
  <c r="F199" i="4"/>
  <c r="F198" i="4"/>
  <c r="F197" i="4"/>
  <c r="F196" i="4"/>
  <c r="F195" i="4"/>
  <c r="F194" i="4"/>
  <c r="F193" i="4"/>
  <c r="F192" i="4"/>
  <c r="F191" i="4"/>
  <c r="F190" i="4"/>
  <c r="F189" i="4"/>
  <c r="F188" i="4"/>
  <c r="F187" i="4"/>
  <c r="F186" i="4"/>
  <c r="F185" i="4"/>
  <c r="F184" i="4"/>
  <c r="F183" i="4"/>
  <c r="F182" i="4"/>
  <c r="F181" i="4"/>
  <c r="F180" i="4"/>
  <c r="F179" i="4"/>
  <c r="F178" i="4"/>
  <c r="F177" i="4"/>
  <c r="F176" i="4"/>
  <c r="F175" i="4"/>
  <c r="F174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F2" i="4"/>
  <c r="W72" i="2" l="1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71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94" i="2"/>
  <c r="T94" i="2" l="1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F15" i="1" l="1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5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71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5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28" i="2"/>
  <c r="C136" i="2" l="1"/>
  <c r="D136" i="2" s="1"/>
  <c r="K24" i="1" l="1"/>
  <c r="C15" i="1"/>
  <c r="F94" i="1" s="1"/>
  <c r="C12" i="1"/>
  <c r="C14" i="1" s="1"/>
  <c r="I137" i="2"/>
  <c r="H137" i="2"/>
  <c r="G137" i="2"/>
  <c r="J136" i="2"/>
  <c r="J135" i="2"/>
  <c r="C135" i="2"/>
  <c r="D135" i="2" s="1"/>
  <c r="J134" i="2"/>
  <c r="C134" i="2"/>
  <c r="D134" i="2" s="1"/>
  <c r="X133" i="2"/>
  <c r="J133" i="2"/>
  <c r="C133" i="2"/>
  <c r="D133" i="2" s="1"/>
  <c r="J132" i="2"/>
  <c r="C132" i="2"/>
  <c r="D132" i="2" s="1"/>
  <c r="J131" i="2"/>
  <c r="C131" i="2"/>
  <c r="D131" i="2" s="1"/>
  <c r="J130" i="2"/>
  <c r="C130" i="2"/>
  <c r="D130" i="2" s="1"/>
  <c r="J129" i="2"/>
  <c r="C129" i="2"/>
  <c r="D129" i="2" s="1"/>
  <c r="J128" i="2"/>
  <c r="C128" i="2"/>
  <c r="D128" i="2" s="1"/>
  <c r="J127" i="2"/>
  <c r="C127" i="2"/>
  <c r="D127" i="2" s="1"/>
  <c r="J126" i="2"/>
  <c r="C126" i="2"/>
  <c r="D126" i="2" s="1"/>
  <c r="X125" i="2"/>
  <c r="J125" i="2"/>
  <c r="C125" i="2"/>
  <c r="D125" i="2" s="1"/>
  <c r="X124" i="2"/>
  <c r="J124" i="2"/>
  <c r="C124" i="2"/>
  <c r="D124" i="2" s="1"/>
  <c r="J123" i="2"/>
  <c r="C123" i="2"/>
  <c r="D123" i="2" s="1"/>
  <c r="J122" i="2"/>
  <c r="C122" i="2"/>
  <c r="D122" i="2" s="1"/>
  <c r="J121" i="2"/>
  <c r="C121" i="2"/>
  <c r="D121" i="2" s="1"/>
  <c r="J120" i="2"/>
  <c r="C120" i="2"/>
  <c r="D120" i="2" s="1"/>
  <c r="J119" i="2"/>
  <c r="C119" i="2"/>
  <c r="D119" i="2" s="1"/>
  <c r="J118" i="2"/>
  <c r="C118" i="2"/>
  <c r="D118" i="2" s="1"/>
  <c r="X117" i="2"/>
  <c r="J117" i="2"/>
  <c r="C117" i="2"/>
  <c r="D117" i="2" s="1"/>
  <c r="X116" i="2"/>
  <c r="J116" i="2"/>
  <c r="C116" i="2"/>
  <c r="D116" i="2" s="1"/>
  <c r="J115" i="2"/>
  <c r="C115" i="2"/>
  <c r="D115" i="2" s="1"/>
  <c r="J114" i="2"/>
  <c r="C114" i="2"/>
  <c r="D114" i="2" s="1"/>
  <c r="J113" i="2"/>
  <c r="C113" i="2"/>
  <c r="D113" i="2" s="1"/>
  <c r="J112" i="2"/>
  <c r="C112" i="2"/>
  <c r="D112" i="2" s="1"/>
  <c r="J111" i="2"/>
  <c r="C111" i="2"/>
  <c r="D111" i="2" s="1"/>
  <c r="J110" i="2"/>
  <c r="C110" i="2"/>
  <c r="D110" i="2" s="1"/>
  <c r="X109" i="2"/>
  <c r="J109" i="2"/>
  <c r="C109" i="2"/>
  <c r="D109" i="2" s="1"/>
  <c r="X108" i="2"/>
  <c r="J108" i="2"/>
  <c r="C108" i="2"/>
  <c r="D108" i="2" s="1"/>
  <c r="J107" i="2"/>
  <c r="C107" i="2"/>
  <c r="D107" i="2" s="1"/>
  <c r="J106" i="2"/>
  <c r="C106" i="2"/>
  <c r="D106" i="2" s="1"/>
  <c r="J105" i="2"/>
  <c r="C105" i="2"/>
  <c r="D105" i="2" s="1"/>
  <c r="J104" i="2"/>
  <c r="C104" i="2"/>
  <c r="D104" i="2" s="1"/>
  <c r="J103" i="2"/>
  <c r="C103" i="2"/>
  <c r="D103" i="2" s="1"/>
  <c r="J102" i="2"/>
  <c r="C102" i="2"/>
  <c r="D102" i="2" s="1"/>
  <c r="X101" i="2"/>
  <c r="J101" i="2"/>
  <c r="C101" i="2"/>
  <c r="D101" i="2" s="1"/>
  <c r="X100" i="2"/>
  <c r="J100" i="2"/>
  <c r="C100" i="2"/>
  <c r="D100" i="2" s="1"/>
  <c r="J99" i="2"/>
  <c r="C99" i="2"/>
  <c r="D99" i="2" s="1"/>
  <c r="J98" i="2"/>
  <c r="C98" i="2"/>
  <c r="D98" i="2" s="1"/>
  <c r="J97" i="2"/>
  <c r="C97" i="2"/>
  <c r="D97" i="2" s="1"/>
  <c r="J96" i="2"/>
  <c r="C96" i="2"/>
  <c r="D96" i="2" s="1"/>
  <c r="J95" i="2"/>
  <c r="C95" i="2"/>
  <c r="D95" i="2" s="1"/>
  <c r="J94" i="2"/>
  <c r="C94" i="2"/>
  <c r="D94" i="2" s="1"/>
  <c r="T93" i="2"/>
  <c r="X93" i="2" s="1"/>
  <c r="J93" i="2"/>
  <c r="C93" i="2"/>
  <c r="D93" i="2" s="1"/>
  <c r="T92" i="2"/>
  <c r="X92" i="2" s="1"/>
  <c r="J92" i="2"/>
  <c r="C92" i="2"/>
  <c r="D92" i="2" s="1"/>
  <c r="T91" i="2"/>
  <c r="X91" i="2" s="1"/>
  <c r="J91" i="2"/>
  <c r="C91" i="2"/>
  <c r="D91" i="2" s="1"/>
  <c r="T90" i="2"/>
  <c r="X90" i="2" s="1"/>
  <c r="J90" i="2"/>
  <c r="C90" i="2"/>
  <c r="D90" i="2" s="1"/>
  <c r="T89" i="2"/>
  <c r="J89" i="2"/>
  <c r="C89" i="2"/>
  <c r="D89" i="2" s="1"/>
  <c r="T88" i="2"/>
  <c r="X88" i="2" s="1"/>
  <c r="J88" i="2"/>
  <c r="C88" i="2"/>
  <c r="D88" i="2" s="1"/>
  <c r="T87" i="2"/>
  <c r="X87" i="2" s="1"/>
  <c r="J87" i="2"/>
  <c r="C87" i="2"/>
  <c r="D87" i="2" s="1"/>
  <c r="T86" i="2"/>
  <c r="J86" i="2"/>
  <c r="C86" i="2"/>
  <c r="D86" i="2" s="1"/>
  <c r="T85" i="2"/>
  <c r="X85" i="2" s="1"/>
  <c r="J85" i="2"/>
  <c r="C85" i="2"/>
  <c r="D85" i="2" s="1"/>
  <c r="T84" i="2"/>
  <c r="X84" i="2" s="1"/>
  <c r="J84" i="2"/>
  <c r="C84" i="2"/>
  <c r="D84" i="2" s="1"/>
  <c r="T83" i="2"/>
  <c r="X83" i="2" s="1"/>
  <c r="J83" i="2"/>
  <c r="C83" i="2"/>
  <c r="D83" i="2" s="1"/>
  <c r="T82" i="2"/>
  <c r="X82" i="2" s="1"/>
  <c r="J82" i="2"/>
  <c r="C82" i="2"/>
  <c r="D82" i="2" s="1"/>
  <c r="T81" i="2"/>
  <c r="J81" i="2"/>
  <c r="C81" i="2"/>
  <c r="D81" i="2" s="1"/>
  <c r="T80" i="2"/>
  <c r="J80" i="2"/>
  <c r="C80" i="2"/>
  <c r="D80" i="2" s="1"/>
  <c r="T79" i="2"/>
  <c r="X79" i="2" s="1"/>
  <c r="J79" i="2"/>
  <c r="C79" i="2"/>
  <c r="D79" i="2" s="1"/>
  <c r="T78" i="2"/>
  <c r="J78" i="2"/>
  <c r="C78" i="2"/>
  <c r="D78" i="2" s="1"/>
  <c r="T77" i="2"/>
  <c r="X77" i="2" s="1"/>
  <c r="J77" i="2"/>
  <c r="C77" i="2"/>
  <c r="D77" i="2" s="1"/>
  <c r="T76" i="2"/>
  <c r="X76" i="2" s="1"/>
  <c r="J76" i="2"/>
  <c r="C76" i="2"/>
  <c r="D76" i="2" s="1"/>
  <c r="T75" i="2"/>
  <c r="X75" i="2" s="1"/>
  <c r="J75" i="2"/>
  <c r="C75" i="2"/>
  <c r="D75" i="2" s="1"/>
  <c r="T74" i="2"/>
  <c r="X74" i="2" s="1"/>
  <c r="J74" i="2"/>
  <c r="C74" i="2"/>
  <c r="D74" i="2" s="1"/>
  <c r="T73" i="2"/>
  <c r="J73" i="2"/>
  <c r="C73" i="2"/>
  <c r="D73" i="2" s="1"/>
  <c r="T72" i="2"/>
  <c r="J72" i="2"/>
  <c r="C72" i="2"/>
  <c r="D72" i="2" s="1"/>
  <c r="T71" i="2"/>
  <c r="X71" i="2" s="1"/>
  <c r="J71" i="2"/>
  <c r="C71" i="2"/>
  <c r="D71" i="2" s="1"/>
  <c r="J70" i="2"/>
  <c r="C70" i="2"/>
  <c r="D70" i="2" s="1"/>
  <c r="J69" i="2"/>
  <c r="C69" i="2"/>
  <c r="D69" i="2" s="1"/>
  <c r="X68" i="2"/>
  <c r="J68" i="2"/>
  <c r="C68" i="2"/>
  <c r="D68" i="2" s="1"/>
  <c r="J67" i="2"/>
  <c r="C67" i="2"/>
  <c r="D67" i="2" s="1"/>
  <c r="J66" i="2"/>
  <c r="C66" i="2"/>
  <c r="D66" i="2" s="1"/>
  <c r="J65" i="2"/>
  <c r="C65" i="2"/>
  <c r="D65" i="2" s="1"/>
  <c r="X64" i="2"/>
  <c r="J64" i="2"/>
  <c r="C64" i="2"/>
  <c r="D64" i="2" s="1"/>
  <c r="J63" i="2"/>
  <c r="C63" i="2"/>
  <c r="D63" i="2" s="1"/>
  <c r="J62" i="2"/>
  <c r="C62" i="2"/>
  <c r="D62" i="2" s="1"/>
  <c r="J61" i="2"/>
  <c r="C61" i="2"/>
  <c r="D61" i="2" s="1"/>
  <c r="X60" i="2"/>
  <c r="J60" i="2"/>
  <c r="C60" i="2"/>
  <c r="D60" i="2" s="1"/>
  <c r="J59" i="2"/>
  <c r="C59" i="2"/>
  <c r="D59" i="2" s="1"/>
  <c r="J58" i="2"/>
  <c r="C58" i="2"/>
  <c r="D58" i="2" s="1"/>
  <c r="J57" i="2"/>
  <c r="C57" i="2"/>
  <c r="D57" i="2" s="1"/>
  <c r="X56" i="2"/>
  <c r="J56" i="2"/>
  <c r="C56" i="2"/>
  <c r="D56" i="2" s="1"/>
  <c r="J55" i="2"/>
  <c r="C55" i="2"/>
  <c r="D55" i="2" s="1"/>
  <c r="J54" i="2"/>
  <c r="C54" i="2"/>
  <c r="D54" i="2" s="1"/>
  <c r="J53" i="2"/>
  <c r="C53" i="2"/>
  <c r="D53" i="2" s="1"/>
  <c r="X52" i="2"/>
  <c r="J52" i="2"/>
  <c r="C52" i="2"/>
  <c r="D52" i="2" s="1"/>
  <c r="J51" i="2"/>
  <c r="C51" i="2"/>
  <c r="D51" i="2" s="1"/>
  <c r="J50" i="2"/>
  <c r="C50" i="2"/>
  <c r="D50" i="2" s="1"/>
  <c r="J49" i="2"/>
  <c r="C49" i="2"/>
  <c r="D49" i="2" s="1"/>
  <c r="X48" i="2"/>
  <c r="J48" i="2"/>
  <c r="C48" i="2"/>
  <c r="D48" i="2" s="1"/>
  <c r="J47" i="2"/>
  <c r="C47" i="2"/>
  <c r="D47" i="2" s="1"/>
  <c r="J46" i="2"/>
  <c r="C46" i="2"/>
  <c r="D46" i="2" s="1"/>
  <c r="J45" i="2"/>
  <c r="C45" i="2"/>
  <c r="D45" i="2" s="1"/>
  <c r="X44" i="2"/>
  <c r="J44" i="2"/>
  <c r="C44" i="2"/>
  <c r="D44" i="2" s="1"/>
  <c r="J43" i="2"/>
  <c r="C43" i="2"/>
  <c r="D43" i="2" s="1"/>
  <c r="J42" i="2"/>
  <c r="C42" i="2"/>
  <c r="D42" i="2" s="1"/>
  <c r="J41" i="2"/>
  <c r="C41" i="2"/>
  <c r="D41" i="2" s="1"/>
  <c r="X40" i="2"/>
  <c r="J40" i="2"/>
  <c r="C40" i="2"/>
  <c r="D40" i="2" s="1"/>
  <c r="J39" i="2"/>
  <c r="C39" i="2"/>
  <c r="D39" i="2" s="1"/>
  <c r="J38" i="2"/>
  <c r="C38" i="2"/>
  <c r="D38" i="2" s="1"/>
  <c r="J37" i="2"/>
  <c r="C37" i="2"/>
  <c r="D37" i="2" s="1"/>
  <c r="X36" i="2"/>
  <c r="J36" i="2"/>
  <c r="C36" i="2"/>
  <c r="D36" i="2" s="1"/>
  <c r="J35" i="2"/>
  <c r="C35" i="2"/>
  <c r="D35" i="2" s="1"/>
  <c r="J34" i="2"/>
  <c r="C34" i="2"/>
  <c r="D34" i="2" s="1"/>
  <c r="J33" i="2"/>
  <c r="C33" i="2"/>
  <c r="D33" i="2" s="1"/>
  <c r="X32" i="2"/>
  <c r="J32" i="2"/>
  <c r="C32" i="2"/>
  <c r="D32" i="2" s="1"/>
  <c r="J31" i="2"/>
  <c r="C31" i="2"/>
  <c r="D31" i="2" s="1"/>
  <c r="J30" i="2"/>
  <c r="C30" i="2"/>
  <c r="D30" i="2" s="1"/>
  <c r="J29" i="2"/>
  <c r="C29" i="2"/>
  <c r="D29" i="2" s="1"/>
  <c r="X28" i="2"/>
  <c r="J28" i="2"/>
  <c r="C28" i="2"/>
  <c r="D28" i="2" s="1"/>
  <c r="J27" i="2"/>
  <c r="C27" i="2"/>
  <c r="D27" i="2" s="1"/>
  <c r="X26" i="2"/>
  <c r="J26" i="2"/>
  <c r="C26" i="2"/>
  <c r="D26" i="2" s="1"/>
  <c r="X25" i="2"/>
  <c r="J25" i="2"/>
  <c r="C25" i="2"/>
  <c r="D25" i="2" s="1"/>
  <c r="X24" i="2"/>
  <c r="J24" i="2"/>
  <c r="D24" i="2"/>
  <c r="C24" i="2"/>
  <c r="X23" i="2"/>
  <c r="J23" i="2"/>
  <c r="C23" i="2"/>
  <c r="D23" i="2" s="1"/>
  <c r="J22" i="2"/>
  <c r="C22" i="2"/>
  <c r="D22" i="2" s="1"/>
  <c r="J21" i="2"/>
  <c r="C21" i="2"/>
  <c r="D21" i="2" s="1"/>
  <c r="X20" i="2"/>
  <c r="J20" i="2"/>
  <c r="C20" i="2"/>
  <c r="D20" i="2" s="1"/>
  <c r="X19" i="2"/>
  <c r="J19" i="2"/>
  <c r="C19" i="2"/>
  <c r="D19" i="2" s="1"/>
  <c r="X18" i="2"/>
  <c r="J18" i="2"/>
  <c r="C18" i="2"/>
  <c r="D18" i="2" s="1"/>
  <c r="X17" i="2"/>
  <c r="J17" i="2"/>
  <c r="C17" i="2"/>
  <c r="D17" i="2" s="1"/>
  <c r="X16" i="2"/>
  <c r="J16" i="2"/>
  <c r="C16" i="2"/>
  <c r="D16" i="2" s="1"/>
  <c r="X15" i="2"/>
  <c r="J15" i="2"/>
  <c r="C15" i="2"/>
  <c r="D15" i="2" s="1"/>
  <c r="J14" i="2"/>
  <c r="C14" i="2"/>
  <c r="D14" i="2" s="1"/>
  <c r="X13" i="2"/>
  <c r="J13" i="2"/>
  <c r="C13" i="2"/>
  <c r="D13" i="2" s="1"/>
  <c r="X12" i="2"/>
  <c r="J12" i="2"/>
  <c r="C12" i="2"/>
  <c r="D12" i="2" s="1"/>
  <c r="X11" i="2"/>
  <c r="J11" i="2"/>
  <c r="C11" i="2"/>
  <c r="D11" i="2" s="1"/>
  <c r="X10" i="2"/>
  <c r="J10" i="2"/>
  <c r="C10" i="2"/>
  <c r="D10" i="2" s="1"/>
  <c r="X9" i="2"/>
  <c r="J9" i="2"/>
  <c r="C9" i="2"/>
  <c r="D9" i="2" s="1"/>
  <c r="X8" i="2"/>
  <c r="J8" i="2"/>
  <c r="C8" i="2"/>
  <c r="D8" i="2" s="1"/>
  <c r="X7" i="2"/>
  <c r="J7" i="2"/>
  <c r="C7" i="2"/>
  <c r="D7" i="2" s="1"/>
  <c r="J6" i="2"/>
  <c r="C6" i="2"/>
  <c r="D6" i="2" s="1"/>
  <c r="X5" i="2"/>
  <c r="J5" i="2"/>
  <c r="C5" i="2"/>
  <c r="D5" i="2" s="1"/>
  <c r="B2" i="2"/>
  <c r="J26" i="1"/>
  <c r="J25" i="1"/>
  <c r="F34" i="1" l="1"/>
  <c r="F66" i="1"/>
  <c r="F42" i="1"/>
  <c r="F74" i="1"/>
  <c r="F50" i="1"/>
  <c r="F82" i="1"/>
  <c r="F58" i="1"/>
  <c r="F90" i="1"/>
  <c r="F35" i="1"/>
  <c r="F43" i="1"/>
  <c r="F51" i="1"/>
  <c r="F59" i="1"/>
  <c r="F67" i="1"/>
  <c r="F75" i="1"/>
  <c r="F83" i="1"/>
  <c r="F91" i="1"/>
  <c r="C16" i="1"/>
  <c r="H87" i="1" s="1"/>
  <c r="F30" i="1"/>
  <c r="F38" i="1"/>
  <c r="F46" i="1"/>
  <c r="F54" i="1"/>
  <c r="F62" i="1"/>
  <c r="F70" i="1"/>
  <c r="F78" i="1"/>
  <c r="F86" i="1"/>
  <c r="F93" i="1"/>
  <c r="F89" i="1"/>
  <c r="F85" i="1"/>
  <c r="F81" i="1"/>
  <c r="F77" i="1"/>
  <c r="F73" i="1"/>
  <c r="F69" i="1"/>
  <c r="F65" i="1"/>
  <c r="F61" i="1"/>
  <c r="F57" i="1"/>
  <c r="F53" i="1"/>
  <c r="F49" i="1"/>
  <c r="F45" i="1"/>
  <c r="F41" i="1"/>
  <c r="F37" i="1"/>
  <c r="F33" i="1"/>
  <c r="F29" i="1"/>
  <c r="F92" i="1"/>
  <c r="F88" i="1"/>
  <c r="F84" i="1"/>
  <c r="F80" i="1"/>
  <c r="F76" i="1"/>
  <c r="F72" i="1"/>
  <c r="F68" i="1"/>
  <c r="F64" i="1"/>
  <c r="F60" i="1"/>
  <c r="F56" i="1"/>
  <c r="F52" i="1"/>
  <c r="F48" i="1"/>
  <c r="F44" i="1"/>
  <c r="F40" i="1"/>
  <c r="F36" i="1"/>
  <c r="F32" i="1"/>
  <c r="F31" i="1"/>
  <c r="F39" i="1"/>
  <c r="F47" i="1"/>
  <c r="F55" i="1"/>
  <c r="F63" i="1"/>
  <c r="F71" i="1"/>
  <c r="F79" i="1"/>
  <c r="F87" i="1"/>
  <c r="X31" i="2"/>
  <c r="X35" i="2"/>
  <c r="X39" i="2"/>
  <c r="X47" i="2"/>
  <c r="X55" i="2"/>
  <c r="X59" i="2"/>
  <c r="X67" i="2"/>
  <c r="X104" i="2"/>
  <c r="X128" i="2"/>
  <c r="X30" i="2"/>
  <c r="X34" i="2"/>
  <c r="X38" i="2"/>
  <c r="X42" i="2"/>
  <c r="X46" i="2"/>
  <c r="X50" i="2"/>
  <c r="X54" i="2"/>
  <c r="X58" i="2"/>
  <c r="X62" i="2"/>
  <c r="X66" i="2"/>
  <c r="X70" i="2"/>
  <c r="X80" i="2"/>
  <c r="X86" i="2"/>
  <c r="X43" i="2"/>
  <c r="X51" i="2"/>
  <c r="X63" i="2"/>
  <c r="X96" i="2"/>
  <c r="X112" i="2"/>
  <c r="X120" i="2"/>
  <c r="X136" i="2"/>
  <c r="X21" i="2"/>
  <c r="X27" i="2"/>
  <c r="X29" i="2"/>
  <c r="X33" i="2"/>
  <c r="X37" i="2"/>
  <c r="X41" i="2"/>
  <c r="X45" i="2"/>
  <c r="X49" i="2"/>
  <c r="X53" i="2"/>
  <c r="X57" i="2"/>
  <c r="X61" i="2"/>
  <c r="X65" i="2"/>
  <c r="X69" i="2"/>
  <c r="X72" i="2"/>
  <c r="X78" i="2"/>
  <c r="X97" i="2"/>
  <c r="X105" i="2"/>
  <c r="X113" i="2"/>
  <c r="X121" i="2"/>
  <c r="X129" i="2"/>
  <c r="X132" i="2"/>
  <c r="X107" i="2"/>
  <c r="X111" i="2"/>
  <c r="X123" i="2"/>
  <c r="J137" i="2"/>
  <c r="X95" i="2"/>
  <c r="X99" i="2"/>
  <c r="X103" i="2"/>
  <c r="X115" i="2"/>
  <c r="X119" i="2"/>
  <c r="X127" i="2"/>
  <c r="X131" i="2"/>
  <c r="X135" i="2"/>
  <c r="X6" i="2"/>
  <c r="X14" i="2"/>
  <c r="X22" i="2"/>
  <c r="X73" i="2"/>
  <c r="X81" i="2"/>
  <c r="X89" i="2"/>
  <c r="X94" i="2"/>
  <c r="X98" i="2"/>
  <c r="X102" i="2"/>
  <c r="X106" i="2"/>
  <c r="X110" i="2"/>
  <c r="X114" i="2"/>
  <c r="X118" i="2"/>
  <c r="X122" i="2"/>
  <c r="X126" i="2"/>
  <c r="X130" i="2"/>
  <c r="X134" i="2"/>
  <c r="H45" i="1" l="1"/>
  <c r="E84" i="1"/>
  <c r="E50" i="1"/>
  <c r="H77" i="1"/>
  <c r="H36" i="1"/>
  <c r="H54" i="1"/>
  <c r="H86" i="1"/>
  <c r="E51" i="1"/>
  <c r="E83" i="1"/>
  <c r="H51" i="1"/>
  <c r="H83" i="1"/>
  <c r="H37" i="1"/>
  <c r="H92" i="1"/>
  <c r="E88" i="1"/>
  <c r="E45" i="1"/>
  <c r="H34" i="1"/>
  <c r="H66" i="1"/>
  <c r="E31" i="1"/>
  <c r="E63" i="1"/>
  <c r="H31" i="1"/>
  <c r="H63" i="1"/>
  <c r="H94" i="1"/>
  <c r="H68" i="1"/>
  <c r="E72" i="1"/>
  <c r="E29" i="1"/>
  <c r="H38" i="1"/>
  <c r="H70" i="1"/>
  <c r="E35" i="1"/>
  <c r="E67" i="1"/>
  <c r="H35" i="1"/>
  <c r="H67" i="1"/>
  <c r="H69" i="1"/>
  <c r="E78" i="1"/>
  <c r="H60" i="1"/>
  <c r="E66" i="1"/>
  <c r="E90" i="1"/>
  <c r="H50" i="1"/>
  <c r="H82" i="1"/>
  <c r="E47" i="1"/>
  <c r="E79" i="1"/>
  <c r="H47" i="1"/>
  <c r="H79" i="1"/>
  <c r="H93" i="1"/>
  <c r="H61" i="1"/>
  <c r="H29" i="1"/>
  <c r="E73" i="1"/>
  <c r="H84" i="1"/>
  <c r="H52" i="1"/>
  <c r="E82" i="1"/>
  <c r="E61" i="1"/>
  <c r="E40" i="1"/>
  <c r="H42" i="1"/>
  <c r="H58" i="1"/>
  <c r="H90" i="1"/>
  <c r="E39" i="1"/>
  <c r="E55" i="1"/>
  <c r="E71" i="1"/>
  <c r="E87" i="1"/>
  <c r="H39" i="1"/>
  <c r="H55" i="1"/>
  <c r="H71" i="1"/>
  <c r="E62" i="1"/>
  <c r="E57" i="1"/>
  <c r="E52" i="1"/>
  <c r="E46" i="1"/>
  <c r="E41" i="1"/>
  <c r="E36" i="1"/>
  <c r="E30" i="1"/>
  <c r="H80" i="1"/>
  <c r="H89" i="1"/>
  <c r="H81" i="1"/>
  <c r="H73" i="1"/>
  <c r="H65" i="1"/>
  <c r="H57" i="1"/>
  <c r="H49" i="1"/>
  <c r="H41" i="1"/>
  <c r="H33" i="1"/>
  <c r="E93" i="1"/>
  <c r="E86" i="1"/>
  <c r="E81" i="1"/>
  <c r="E76" i="1"/>
  <c r="E70" i="1"/>
  <c r="E65" i="1"/>
  <c r="E60" i="1"/>
  <c r="E54" i="1"/>
  <c r="E49" i="1"/>
  <c r="E44" i="1"/>
  <c r="E38" i="1"/>
  <c r="E33" i="1"/>
  <c r="H88" i="1"/>
  <c r="H72" i="1"/>
  <c r="H64" i="1"/>
  <c r="H56" i="1"/>
  <c r="H48" i="1"/>
  <c r="H40" i="1"/>
  <c r="H32" i="1"/>
  <c r="E92" i="1"/>
  <c r="E85" i="1"/>
  <c r="E80" i="1"/>
  <c r="E74" i="1"/>
  <c r="E69" i="1"/>
  <c r="E64" i="1"/>
  <c r="E58" i="1"/>
  <c r="E53" i="1"/>
  <c r="E48" i="1"/>
  <c r="E42" i="1"/>
  <c r="E37" i="1"/>
  <c r="E32" i="1"/>
  <c r="H74" i="1"/>
  <c r="H85" i="1"/>
  <c r="H53" i="1"/>
  <c r="E89" i="1"/>
  <c r="E68" i="1"/>
  <c r="H76" i="1"/>
  <c r="H44" i="1"/>
  <c r="E77" i="1"/>
  <c r="E56" i="1"/>
  <c r="E34" i="1"/>
  <c r="H30" i="1"/>
  <c r="H46" i="1"/>
  <c r="H62" i="1"/>
  <c r="H78" i="1"/>
  <c r="E94" i="1"/>
  <c r="E43" i="1"/>
  <c r="E59" i="1"/>
  <c r="E75" i="1"/>
  <c r="E91" i="1"/>
  <c r="H43" i="1"/>
  <c r="H59" i="1"/>
  <c r="H75" i="1"/>
  <c r="H91" i="1"/>
  <c r="G30" i="1" l="1"/>
  <c r="I30" i="1" s="1"/>
  <c r="G54" i="1"/>
  <c r="I54" i="1" s="1"/>
  <c r="G38" i="1"/>
  <c r="I38" i="1" s="1"/>
  <c r="G46" i="1"/>
  <c r="I46" i="1" s="1"/>
  <c r="G35" i="1"/>
  <c r="I35" i="1" s="1"/>
  <c r="G91" i="1"/>
  <c r="I91" i="1" s="1"/>
  <c r="G39" i="1"/>
  <c r="I39" i="1" s="1"/>
  <c r="G43" i="1"/>
  <c r="I43" i="1" s="1"/>
  <c r="G68" i="1"/>
  <c r="I68" i="1" s="1"/>
  <c r="G79" i="1"/>
  <c r="I79" i="1" s="1"/>
  <c r="G64" i="1"/>
  <c r="I64" i="1" s="1"/>
  <c r="G85" i="1"/>
  <c r="I85" i="1" s="1"/>
  <c r="G42" i="1"/>
  <c r="I42" i="1" s="1"/>
  <c r="G34" i="1"/>
  <c r="I34" i="1" s="1"/>
  <c r="G67" i="1"/>
  <c r="I67" i="1" s="1"/>
  <c r="G44" i="1"/>
  <c r="I44" i="1" s="1"/>
  <c r="G58" i="1"/>
  <c r="I58" i="1" s="1"/>
  <c r="G52" i="1"/>
  <c r="I52" i="1" s="1"/>
  <c r="G71" i="1"/>
  <c r="I71" i="1" s="1"/>
  <c r="G33" i="1"/>
  <c r="I33" i="1" s="1"/>
  <c r="G29" i="1"/>
  <c r="I29" i="1" s="1"/>
  <c r="G65" i="1"/>
  <c r="I65" i="1" s="1"/>
  <c r="G63" i="1"/>
  <c r="I63" i="1" s="1"/>
  <c r="G86" i="1"/>
  <c r="I86" i="1" s="1"/>
  <c r="G40" i="1"/>
  <c r="I40" i="1" s="1"/>
  <c r="G61" i="1"/>
  <c r="I61" i="1" s="1"/>
  <c r="G89" i="1"/>
  <c r="I89" i="1" s="1"/>
  <c r="G47" i="1"/>
  <c r="I47" i="1" s="1"/>
  <c r="G77" i="1"/>
  <c r="I77" i="1" s="1"/>
  <c r="G69" i="1"/>
  <c r="I69" i="1" s="1"/>
  <c r="G36" i="1"/>
  <c r="I36" i="1" s="1"/>
  <c r="G57" i="1"/>
  <c r="I57" i="1" s="1"/>
  <c r="G31" i="1"/>
  <c r="I31" i="1" s="1"/>
  <c r="G80" i="1"/>
  <c r="I80" i="1" s="1"/>
  <c r="G66" i="1"/>
  <c r="I66" i="1" s="1"/>
  <c r="G51" i="1"/>
  <c r="I51" i="1" s="1"/>
  <c r="G32" i="1"/>
  <c r="I32" i="1" s="1"/>
  <c r="G78" i="1"/>
  <c r="I78" i="1" s="1"/>
  <c r="G87" i="1"/>
  <c r="I87" i="1" s="1"/>
  <c r="G88" i="1"/>
  <c r="I88" i="1" s="1"/>
  <c r="G92" i="1"/>
  <c r="I92" i="1" s="1"/>
  <c r="G37" i="1"/>
  <c r="I37" i="1" s="1"/>
  <c r="G75" i="1"/>
  <c r="I75" i="1" s="1"/>
  <c r="G48" i="1"/>
  <c r="I48" i="1" s="1"/>
  <c r="G49" i="1"/>
  <c r="I49" i="1" s="1"/>
  <c r="G83" i="1"/>
  <c r="I83" i="1" s="1"/>
  <c r="G93" i="1"/>
  <c r="I93" i="1" s="1"/>
  <c r="G84" i="1"/>
  <c r="I84" i="1" s="1"/>
  <c r="G76" i="1"/>
  <c r="I76" i="1" s="1"/>
  <c r="G73" i="1"/>
  <c r="I73" i="1" s="1"/>
  <c r="G55" i="1"/>
  <c r="I55" i="1" s="1"/>
  <c r="G70" i="1"/>
  <c r="I70" i="1" s="1"/>
  <c r="G81" i="1"/>
  <c r="I81" i="1" s="1"/>
  <c r="G72" i="1"/>
  <c r="I72" i="1" s="1"/>
  <c r="G94" i="1"/>
  <c r="I94" i="1" s="1"/>
  <c r="G82" i="1"/>
  <c r="I82" i="1" s="1"/>
  <c r="G45" i="1"/>
  <c r="I45" i="1" s="1"/>
  <c r="G59" i="1"/>
  <c r="I59" i="1" s="1"/>
  <c r="G60" i="1"/>
  <c r="I60" i="1" s="1"/>
  <c r="G56" i="1"/>
  <c r="I56" i="1" s="1"/>
  <c r="G50" i="1"/>
  <c r="I50" i="1" s="1"/>
  <c r="G62" i="1"/>
  <c r="I62" i="1" s="1"/>
  <c r="G41" i="1"/>
  <c r="I41" i="1" s="1"/>
  <c r="G53" i="1"/>
  <c r="I53" i="1" s="1"/>
  <c r="G90" i="1"/>
  <c r="I90" i="1" s="1"/>
  <c r="G74" i="1"/>
  <c r="I74" i="1" s="1"/>
  <c r="J50" i="1" l="1"/>
  <c r="K50" i="1" s="1"/>
  <c r="J76" i="1"/>
  <c r="K76" i="1" s="1"/>
  <c r="J49" i="1"/>
  <c r="K49" i="1" s="1"/>
  <c r="J56" i="1"/>
  <c r="K56" i="1" s="1"/>
  <c r="J82" i="1"/>
  <c r="K82" i="1" s="1"/>
  <c r="J84" i="1"/>
  <c r="K84" i="1" s="1"/>
  <c r="J48" i="1"/>
  <c r="K48" i="1" s="1"/>
  <c r="J51" i="1"/>
  <c r="K51" i="1" s="1"/>
  <c r="J57" i="1"/>
  <c r="K57" i="1" s="1"/>
  <c r="J41" i="1"/>
  <c r="K41" i="1" s="1"/>
  <c r="J60" i="1"/>
  <c r="K60" i="1" s="1"/>
  <c r="J94" i="1"/>
  <c r="K94" i="1" s="1"/>
  <c r="J55" i="1"/>
  <c r="K55" i="1" s="1"/>
  <c r="J93" i="1"/>
  <c r="K93" i="1" s="1"/>
  <c r="J75" i="1"/>
  <c r="K75" i="1" s="1"/>
  <c r="J87" i="1"/>
  <c r="K87" i="1" s="1"/>
  <c r="J66" i="1"/>
  <c r="K66" i="1" s="1"/>
  <c r="J36" i="1"/>
  <c r="K36" i="1" s="1"/>
  <c r="J89" i="1"/>
  <c r="K89" i="1" s="1"/>
  <c r="J63" i="1"/>
  <c r="K63" i="1" s="1"/>
  <c r="J71" i="1"/>
  <c r="K71" i="1" s="1"/>
  <c r="J67" i="1"/>
  <c r="K67" i="1" s="1"/>
  <c r="J64" i="1"/>
  <c r="K64" i="1" s="1"/>
  <c r="J39" i="1"/>
  <c r="K39" i="1" s="1"/>
  <c r="J38" i="1"/>
  <c r="K38" i="1" s="1"/>
  <c r="J74" i="1"/>
  <c r="K74" i="1" s="1"/>
  <c r="J62" i="1"/>
  <c r="K62" i="1" s="1"/>
  <c r="J59" i="1"/>
  <c r="K59" i="1" s="1"/>
  <c r="J72" i="1"/>
  <c r="K72" i="1" s="1"/>
  <c r="J73" i="1"/>
  <c r="K73" i="1" s="1"/>
  <c r="J83" i="1"/>
  <c r="K83" i="1" s="1"/>
  <c r="J37" i="1"/>
  <c r="K37" i="1" s="1"/>
  <c r="J78" i="1"/>
  <c r="K78" i="1" s="1"/>
  <c r="J80" i="1"/>
  <c r="K80" i="1" s="1"/>
  <c r="J69" i="1"/>
  <c r="K69" i="1" s="1"/>
  <c r="J61" i="1"/>
  <c r="K61" i="1" s="1"/>
  <c r="J65" i="1"/>
  <c r="K65" i="1" s="1"/>
  <c r="J52" i="1"/>
  <c r="K52" i="1" s="1"/>
  <c r="J34" i="1"/>
  <c r="K34" i="1" s="1"/>
  <c r="J79" i="1"/>
  <c r="K79" i="1" s="1"/>
  <c r="J91" i="1"/>
  <c r="K91" i="1" s="1"/>
  <c r="J54" i="1"/>
  <c r="K54" i="1" s="1"/>
  <c r="J81" i="1"/>
  <c r="K81" i="1" s="1"/>
  <c r="J92" i="1"/>
  <c r="K92" i="1" s="1"/>
  <c r="J32" i="1"/>
  <c r="K32" i="1" s="1"/>
  <c r="J31" i="1"/>
  <c r="K31" i="1" s="1"/>
  <c r="J77" i="1"/>
  <c r="K77" i="1" s="1"/>
  <c r="J40" i="1"/>
  <c r="K40" i="1" s="1"/>
  <c r="J29" i="1"/>
  <c r="K29" i="1" s="1"/>
  <c r="J58" i="1"/>
  <c r="K58" i="1" s="1"/>
  <c r="J42" i="1"/>
  <c r="K42" i="1" s="1"/>
  <c r="J68" i="1"/>
  <c r="K68" i="1" s="1"/>
  <c r="J35" i="1"/>
  <c r="K35" i="1" s="1"/>
  <c r="J30" i="1"/>
  <c r="K30" i="1" s="1"/>
  <c r="J90" i="1"/>
  <c r="K90" i="1" s="1"/>
  <c r="J45" i="1"/>
  <c r="K45" i="1" s="1"/>
  <c r="J53" i="1"/>
  <c r="K53" i="1" s="1"/>
  <c r="J70" i="1"/>
  <c r="K70" i="1" s="1"/>
  <c r="J88" i="1"/>
  <c r="K88" i="1" s="1"/>
  <c r="J47" i="1"/>
  <c r="K47" i="1" s="1"/>
  <c r="J86" i="1"/>
  <c r="K86" i="1" s="1"/>
  <c r="J33" i="1"/>
  <c r="K33" i="1" s="1"/>
  <c r="J44" i="1"/>
  <c r="K44" i="1" s="1"/>
  <c r="J85" i="1"/>
  <c r="K85" i="1" s="1"/>
  <c r="J43" i="1"/>
  <c r="K43" i="1" s="1"/>
  <c r="J46" i="1"/>
  <c r="K46" i="1" s="1"/>
</calcChain>
</file>

<file path=xl/comments1.xml><?xml version="1.0" encoding="utf-8"?>
<comments xmlns="http://schemas.openxmlformats.org/spreadsheetml/2006/main">
  <authors>
    <author>free3810</author>
  </authors>
  <commentList>
    <comment ref="G1" authorId="0" shapeId="0">
      <text>
        <r>
          <rPr>
            <b/>
            <sz val="11"/>
            <color indexed="81"/>
            <rFont val="Tahoma"/>
            <charset val="1"/>
          </rPr>
          <t>free3810:</t>
        </r>
        <r>
          <rPr>
            <sz val="11"/>
            <color indexed="81"/>
            <rFont val="Tahoma"/>
            <charset val="1"/>
          </rPr>
          <t xml:space="preserve">
This should have been updated for FY18 proposed but we didn't do that.
</t>
        </r>
      </text>
    </comment>
  </commentList>
</comments>
</file>

<file path=xl/sharedStrings.xml><?xml version="1.0" encoding="utf-8"?>
<sst xmlns="http://schemas.openxmlformats.org/spreadsheetml/2006/main" count="14609" uniqueCount="4474">
  <si>
    <r>
      <t xml:space="preserve">SNF and/or Swing Bed Medicare Part A </t>
    </r>
    <r>
      <rPr>
        <b/>
        <u/>
        <sz val="18"/>
        <rFont val="Arial"/>
        <family val="2"/>
      </rPr>
      <t>FINAL</t>
    </r>
    <r>
      <rPr>
        <b/>
        <sz val="18"/>
        <rFont val="Arial"/>
        <family val="2"/>
      </rPr>
      <t xml:space="preserve"> SNF PPS RUG IV RATES</t>
    </r>
  </si>
  <si>
    <t>Select your county  from the drop down box below</t>
  </si>
  <si>
    <t>Resident with AIDS? Y/N</t>
  </si>
  <si>
    <t>N</t>
  </si>
  <si>
    <t>CBSA Code:</t>
  </si>
  <si>
    <t>&lt;-- This is your CBSA Code</t>
  </si>
  <si>
    <t>Selected County:</t>
  </si>
  <si>
    <t>Pine County, MN</t>
  </si>
  <si>
    <t>&lt;-- Select your county from the dropbox</t>
  </si>
  <si>
    <t>CBSA Designation</t>
  </si>
  <si>
    <t>&lt;-- This is your CBSA Designation Description</t>
  </si>
  <si>
    <t>Wage Index:</t>
  </si>
  <si>
    <t>&lt;-- This is the Wage Index used on the calculations below</t>
  </si>
  <si>
    <t>Urban/Rural Status:</t>
  </si>
  <si>
    <t>&lt; -- This is your Urban/Rural Status</t>
  </si>
  <si>
    <t xml:space="preserve"> EFFECTIVE FOR SERVICES BEGINNING</t>
  </si>
  <si>
    <t>RUG-IV</t>
  </si>
  <si>
    <t>Revenue</t>
  </si>
  <si>
    <t>Labor</t>
  </si>
  <si>
    <t>X Wage</t>
  </si>
  <si>
    <t>Indexed</t>
  </si>
  <si>
    <t>+ Non</t>
  </si>
  <si>
    <t>= Total</t>
  </si>
  <si>
    <t>Increase</t>
  </si>
  <si>
    <t>Group</t>
  </si>
  <si>
    <t>Code</t>
  </si>
  <si>
    <t>Component</t>
  </si>
  <si>
    <t>Index</t>
  </si>
  <si>
    <t>Federal</t>
  </si>
  <si>
    <t>Adjusted</t>
  </si>
  <si>
    <t>Portion</t>
  </si>
  <si>
    <t>Payment</t>
  </si>
  <si>
    <t>at 100 %</t>
  </si>
  <si>
    <t>for FY2017*</t>
  </si>
  <si>
    <t>Rehab Plus Extensive Services</t>
    <phoneticPr fontId="0" type="noConversion"/>
  </si>
  <si>
    <t>RUX</t>
  </si>
  <si>
    <t>RUL</t>
  </si>
  <si>
    <t>RVX</t>
  </si>
  <si>
    <t>RVL</t>
  </si>
  <si>
    <t>RHX</t>
  </si>
  <si>
    <t>RHL</t>
  </si>
  <si>
    <t>RMX</t>
  </si>
  <si>
    <t>RML</t>
  </si>
  <si>
    <t>RLX</t>
  </si>
  <si>
    <t>Rehab</t>
  </si>
  <si>
    <t>RUC</t>
  </si>
  <si>
    <t>RUB</t>
  </si>
  <si>
    <t>RUA</t>
  </si>
  <si>
    <t>RVC</t>
  </si>
  <si>
    <t>RVB</t>
  </si>
  <si>
    <t>RVA</t>
  </si>
  <si>
    <t>RHC</t>
  </si>
  <si>
    <t>RHB</t>
  </si>
  <si>
    <t>RHA</t>
  </si>
  <si>
    <t>RMC</t>
  </si>
  <si>
    <t>RMB</t>
  </si>
  <si>
    <t>RMA</t>
  </si>
  <si>
    <t>RLB</t>
  </si>
  <si>
    <t>RLA</t>
  </si>
  <si>
    <t>Extensive Services</t>
  </si>
  <si>
    <t>ES3</t>
  </si>
  <si>
    <t>ES2</t>
  </si>
  <si>
    <t>ES1</t>
  </si>
  <si>
    <t>Special Care High</t>
  </si>
  <si>
    <t>HE2</t>
  </si>
  <si>
    <t>HE1</t>
  </si>
  <si>
    <t>HD2</t>
  </si>
  <si>
    <t>HD1</t>
  </si>
  <si>
    <t>HC2</t>
  </si>
  <si>
    <t>HC1</t>
  </si>
  <si>
    <t>HB2</t>
  </si>
  <si>
    <t>HB1</t>
  </si>
  <si>
    <t>Special Care Low</t>
  </si>
  <si>
    <t>LE2</t>
  </si>
  <si>
    <t>LE1</t>
  </si>
  <si>
    <t>LD2</t>
  </si>
  <si>
    <t>LD1</t>
  </si>
  <si>
    <t>LC2</t>
  </si>
  <si>
    <t>LC1</t>
  </si>
  <si>
    <t>LB2</t>
  </si>
  <si>
    <t>LB1</t>
  </si>
  <si>
    <t>Clinically Complex</t>
  </si>
  <si>
    <t>CE2</t>
  </si>
  <si>
    <t>CE1</t>
  </si>
  <si>
    <t>CD2</t>
  </si>
  <si>
    <t>CD1</t>
  </si>
  <si>
    <t>CC2</t>
  </si>
  <si>
    <t>CC1</t>
  </si>
  <si>
    <t>CB2</t>
  </si>
  <si>
    <t>CB1</t>
  </si>
  <si>
    <t>CA2</t>
  </si>
  <si>
    <t>CA1</t>
  </si>
  <si>
    <t>Behavior Symptoms &amp;  Cognitive Performance</t>
  </si>
  <si>
    <t>BB2</t>
  </si>
  <si>
    <t>BB1</t>
  </si>
  <si>
    <t>BA2</t>
  </si>
  <si>
    <t>BA1</t>
  </si>
  <si>
    <t>Reduced Physical Function</t>
  </si>
  <si>
    <t>PE2</t>
  </si>
  <si>
    <t>PE1</t>
  </si>
  <si>
    <t>PD2</t>
  </si>
  <si>
    <t>PD1</t>
  </si>
  <si>
    <t>PC2</t>
  </si>
  <si>
    <t>PC1</t>
  </si>
  <si>
    <t>PB2</t>
  </si>
  <si>
    <t>PB1</t>
  </si>
  <si>
    <t>PA2</t>
  </si>
  <si>
    <t>PA1/Default</t>
  </si>
  <si>
    <t>Labor Index</t>
  </si>
  <si>
    <t>U</t>
  </si>
  <si>
    <t>Non-Labor Index</t>
  </si>
  <si>
    <t>R</t>
  </si>
  <si>
    <t>RUG Category</t>
  </si>
  <si>
    <t>Federal Rate</t>
  </si>
  <si>
    <t>Labor Rate</t>
  </si>
  <si>
    <t>Non-Labor Rate</t>
  </si>
  <si>
    <t>NI</t>
  </si>
  <si>
    <t>TI</t>
  </si>
  <si>
    <t>NC</t>
  </si>
  <si>
    <t>TC</t>
  </si>
  <si>
    <t>NCMTC</t>
  </si>
  <si>
    <t>NCMC</t>
  </si>
  <si>
    <t>Totsl</t>
  </si>
  <si>
    <t>RUX-R</t>
  </si>
  <si>
    <t>RUL-R</t>
  </si>
  <si>
    <t>RVX-R</t>
  </si>
  <si>
    <t>RVL-R</t>
  </si>
  <si>
    <t>RHX-R</t>
  </si>
  <si>
    <t>RHL-R</t>
  </si>
  <si>
    <t>RMX-R</t>
  </si>
  <si>
    <t>RML-R</t>
  </si>
  <si>
    <t>RLX-R</t>
  </si>
  <si>
    <t>RUC-R</t>
  </si>
  <si>
    <t>RUB-R</t>
  </si>
  <si>
    <t>RUA-R</t>
  </si>
  <si>
    <t>RVC-R</t>
  </si>
  <si>
    <t>RVB-R</t>
  </si>
  <si>
    <t>RVA-R</t>
  </si>
  <si>
    <t>RHC-R</t>
  </si>
  <si>
    <t>RHB-R</t>
  </si>
  <si>
    <t>RHA-R</t>
  </si>
  <si>
    <t>RMC-R</t>
  </si>
  <si>
    <t>RMB-R</t>
  </si>
  <si>
    <t>RMA-R</t>
  </si>
  <si>
    <t>RLB-R</t>
  </si>
  <si>
    <t>RLA-R</t>
  </si>
  <si>
    <t>ES3-R</t>
  </si>
  <si>
    <t>ES2-R</t>
  </si>
  <si>
    <t>ES1-R</t>
  </si>
  <si>
    <t>HE2-R</t>
  </si>
  <si>
    <t>HE1-R</t>
  </si>
  <si>
    <t>HD2-R</t>
  </si>
  <si>
    <t>HD1-R</t>
  </si>
  <si>
    <t>HC2-R</t>
  </si>
  <si>
    <t>HC1-R</t>
  </si>
  <si>
    <t>HB2-R</t>
  </si>
  <si>
    <t>HB1-R</t>
  </si>
  <si>
    <t>LE2-R</t>
  </si>
  <si>
    <t>LE1-R</t>
  </si>
  <si>
    <t>LD2-R</t>
  </si>
  <si>
    <t>LD1-R</t>
  </si>
  <si>
    <t>LC2-R</t>
  </si>
  <si>
    <t>LC1-R</t>
  </si>
  <si>
    <t>LB2-R</t>
  </si>
  <si>
    <t>LB1-R</t>
  </si>
  <si>
    <t>CE2-R</t>
  </si>
  <si>
    <t>CE1-R</t>
  </si>
  <si>
    <t>CD2-R</t>
  </si>
  <si>
    <t>CD1-R</t>
  </si>
  <si>
    <t>CC2-R</t>
  </si>
  <si>
    <t>CC1-R</t>
  </si>
  <si>
    <t>CB2-R</t>
  </si>
  <si>
    <t>CB1-R</t>
  </si>
  <si>
    <t>CA2-R</t>
  </si>
  <si>
    <t>CA1-R</t>
  </si>
  <si>
    <t>BB2-R</t>
  </si>
  <si>
    <t>BB1-R</t>
  </si>
  <si>
    <t>BA2-R</t>
  </si>
  <si>
    <t>BA1-R</t>
  </si>
  <si>
    <t>PE2-R</t>
  </si>
  <si>
    <t>PE1-R</t>
  </si>
  <si>
    <t>PD2-R</t>
  </si>
  <si>
    <t>PD1-R</t>
  </si>
  <si>
    <t>PC2-R</t>
  </si>
  <si>
    <t>PC1-R</t>
  </si>
  <si>
    <t>PB2-R</t>
  </si>
  <si>
    <t>PB1-R</t>
  </si>
  <si>
    <t>PA2-R</t>
  </si>
  <si>
    <t>PA1-R</t>
  </si>
  <si>
    <t>PA1</t>
  </si>
  <si>
    <t>RUX-U</t>
  </si>
  <si>
    <t>RUL-U</t>
  </si>
  <si>
    <t>RVX-U</t>
  </si>
  <si>
    <t>RVL-U</t>
  </si>
  <si>
    <t>RHX-U</t>
  </si>
  <si>
    <t>RHL-U</t>
  </si>
  <si>
    <t>RMX-U</t>
  </si>
  <si>
    <t>RML-U</t>
  </si>
  <si>
    <t>RLX-U</t>
  </si>
  <si>
    <t>RUC-U</t>
  </si>
  <si>
    <t>RUB-U</t>
  </si>
  <si>
    <t>RUA-U</t>
  </si>
  <si>
    <t>RVC-U</t>
  </si>
  <si>
    <t>RVB-U</t>
  </si>
  <si>
    <t>RVA-U</t>
  </si>
  <si>
    <t>RHC-U</t>
  </si>
  <si>
    <t>RHB-U</t>
  </si>
  <si>
    <t>RHA-U</t>
  </si>
  <si>
    <t>RMC-U</t>
  </si>
  <si>
    <t>RMB-U</t>
  </si>
  <si>
    <t>RMA-U</t>
  </si>
  <si>
    <t>RLB-U</t>
  </si>
  <si>
    <t>RLA-U</t>
  </si>
  <si>
    <t>ES3-U</t>
  </si>
  <si>
    <t>ES2-U</t>
  </si>
  <si>
    <t>ES1-U</t>
  </si>
  <si>
    <t>HE2-U</t>
  </si>
  <si>
    <t>HE1-U</t>
  </si>
  <si>
    <t>HD2-U</t>
  </si>
  <si>
    <t>HD1-U</t>
  </si>
  <si>
    <t>HC2-U</t>
  </si>
  <si>
    <t>HC1-U</t>
  </si>
  <si>
    <t>HB2-U</t>
  </si>
  <si>
    <t>HB1-U</t>
  </si>
  <si>
    <t>LE2-U</t>
  </si>
  <si>
    <t>LE1-U</t>
  </si>
  <si>
    <t>LD2-U</t>
  </si>
  <si>
    <t>LD1-U</t>
  </si>
  <si>
    <t>LC2-U</t>
  </si>
  <si>
    <t>LC1-U</t>
  </si>
  <si>
    <t>LB2-U</t>
  </si>
  <si>
    <t>LB1-U</t>
  </si>
  <si>
    <t>CE2-U</t>
  </si>
  <si>
    <t>CE1-U</t>
  </si>
  <si>
    <t>CD2-U</t>
  </si>
  <si>
    <t>CD1-U</t>
  </si>
  <si>
    <t>CC2-U</t>
  </si>
  <si>
    <t>CC1-U</t>
  </si>
  <si>
    <t>CB2-U</t>
  </si>
  <si>
    <t>CB1-U</t>
  </si>
  <si>
    <t>CA2-U</t>
  </si>
  <si>
    <t>CA1-U</t>
  </si>
  <si>
    <t>BB2-U</t>
  </si>
  <si>
    <t>BB1-U</t>
  </si>
  <si>
    <t>BA2-U</t>
  </si>
  <si>
    <t>BA1-U</t>
  </si>
  <si>
    <t>PE2-U</t>
  </si>
  <si>
    <t>PE1-U</t>
  </si>
  <si>
    <t>PD2-U</t>
  </si>
  <si>
    <t>PD1-U</t>
  </si>
  <si>
    <t>PC2-U</t>
  </si>
  <si>
    <t>PC1-U</t>
  </si>
  <si>
    <t>PB2-U</t>
  </si>
  <si>
    <t>PB1-U</t>
  </si>
  <si>
    <t>PA2-U</t>
  </si>
  <si>
    <t>PA1-U</t>
  </si>
  <si>
    <t>County, State</t>
  </si>
  <si>
    <t>CBSA Code</t>
  </si>
  <si>
    <t xml:space="preserve">Click on the arrow to make your selection . . . </t>
  </si>
  <si>
    <t>Abbeville County, SC</t>
  </si>
  <si>
    <t>99942</t>
  </si>
  <si>
    <t>Acadia Parish, LA</t>
  </si>
  <si>
    <t>29180</t>
  </si>
  <si>
    <t>Accomack County, VA</t>
  </si>
  <si>
    <t>99949</t>
  </si>
  <si>
    <t>Ada County, ID</t>
  </si>
  <si>
    <t>14260</t>
  </si>
  <si>
    <t>Adair County, IA</t>
  </si>
  <si>
    <t>99916</t>
  </si>
  <si>
    <t>Adair County, KY</t>
  </si>
  <si>
    <t>99918</t>
  </si>
  <si>
    <t>Adair County, MO</t>
  </si>
  <si>
    <t>99926</t>
  </si>
  <si>
    <t>Adair County, OK</t>
  </si>
  <si>
    <t>99937</t>
  </si>
  <si>
    <t>Adams County, CO</t>
  </si>
  <si>
    <t>19740</t>
  </si>
  <si>
    <t>Adams County, IA</t>
  </si>
  <si>
    <t>Adams County, ID</t>
  </si>
  <si>
    <t>99913</t>
  </si>
  <si>
    <t>Adams County, IL</t>
  </si>
  <si>
    <t>99914</t>
  </si>
  <si>
    <t>Adams County, IN</t>
  </si>
  <si>
    <t>99915</t>
  </si>
  <si>
    <t>Adams County, MS</t>
  </si>
  <si>
    <t>99925</t>
  </si>
  <si>
    <t>Adams County, ND</t>
  </si>
  <si>
    <t>99935</t>
  </si>
  <si>
    <t>Adams County, NE</t>
  </si>
  <si>
    <t>99928</t>
  </si>
  <si>
    <t>Adams County, OH</t>
  </si>
  <si>
    <t>99936</t>
  </si>
  <si>
    <t>Adams County, PA</t>
  </si>
  <si>
    <t>23900</t>
  </si>
  <si>
    <t>Adams County, WA</t>
  </si>
  <si>
    <t>99950</t>
  </si>
  <si>
    <t>Adams County, WI</t>
  </si>
  <si>
    <t>99952</t>
  </si>
  <si>
    <t>Addison County, VT</t>
  </si>
  <si>
    <t>99947</t>
  </si>
  <si>
    <t>Adjuntas Municipio, PR</t>
  </si>
  <si>
    <t>99940</t>
  </si>
  <si>
    <t>Aguada Municipio, PR</t>
  </si>
  <si>
    <t>10380</t>
  </si>
  <si>
    <t>Aguadilla Municipio, PR</t>
  </si>
  <si>
    <t>Aguas Buenas Municipio, PR</t>
  </si>
  <si>
    <t>41980</t>
  </si>
  <si>
    <t>Aibonito Municipio, PR</t>
  </si>
  <si>
    <t>Aiken County, SC</t>
  </si>
  <si>
    <t>12260</t>
  </si>
  <si>
    <t>Aitkin County, MN</t>
  </si>
  <si>
    <t>99924</t>
  </si>
  <si>
    <t>Alachua County, FL</t>
  </si>
  <si>
    <t>23540</t>
  </si>
  <si>
    <t>Alamance County, NC</t>
  </si>
  <si>
    <t>15500</t>
  </si>
  <si>
    <t>Alameda County, CA</t>
  </si>
  <si>
    <t>36084</t>
  </si>
  <si>
    <t>Alamosa County, CO</t>
  </si>
  <si>
    <t>99906</t>
  </si>
  <si>
    <t>Albany County, NY</t>
  </si>
  <si>
    <t>10580</t>
  </si>
  <si>
    <t>Albany County, WY</t>
  </si>
  <si>
    <t>99953</t>
  </si>
  <si>
    <t>Albemarle County, VA</t>
  </si>
  <si>
    <t>16820</t>
  </si>
  <si>
    <t>Alcona County, MI</t>
  </si>
  <si>
    <t>99923</t>
  </si>
  <si>
    <t>Alcorn County, MS</t>
  </si>
  <si>
    <t>Aleutians East Borough, AK</t>
  </si>
  <si>
    <t>99902</t>
  </si>
  <si>
    <t>Aleutians West Borough, AK</t>
  </si>
  <si>
    <t>Alexander County, IL</t>
  </si>
  <si>
    <t>16020</t>
  </si>
  <si>
    <t>Alexander County, NC</t>
  </si>
  <si>
    <t>25860</t>
  </si>
  <si>
    <t>Alexandria City County, VA</t>
  </si>
  <si>
    <t>47894</t>
  </si>
  <si>
    <t>Alfalfa County, OK</t>
  </si>
  <si>
    <t>Alger County, MI</t>
  </si>
  <si>
    <t>Allamakee County, IA</t>
  </si>
  <si>
    <t>Allegan County, MI</t>
  </si>
  <si>
    <t>Allegany County, MD</t>
  </si>
  <si>
    <t>19060</t>
  </si>
  <si>
    <t>Allegany County, NY</t>
  </si>
  <si>
    <t>99933</t>
  </si>
  <si>
    <t>Alleghany County, NC</t>
  </si>
  <si>
    <t>99934</t>
  </si>
  <si>
    <t>Alleghany County, VA</t>
  </si>
  <si>
    <t>Allegheny County, PA</t>
  </si>
  <si>
    <t>38300</t>
  </si>
  <si>
    <t>Allen County, IN</t>
  </si>
  <si>
    <t>23060</t>
  </si>
  <si>
    <t>Allen County, KS</t>
  </si>
  <si>
    <t>99917</t>
  </si>
  <si>
    <t>Allen County, KY</t>
  </si>
  <si>
    <t>14540</t>
  </si>
  <si>
    <t>Allen County, LA</t>
  </si>
  <si>
    <t>99919</t>
  </si>
  <si>
    <t>Allen County, OH</t>
  </si>
  <si>
    <t>30620</t>
  </si>
  <si>
    <t>Allendale County, SC</t>
  </si>
  <si>
    <t>Alpena County, MI</t>
  </si>
  <si>
    <t>Alpine County, CA</t>
  </si>
  <si>
    <t>99905</t>
  </si>
  <si>
    <t>Amador County, CA</t>
  </si>
  <si>
    <t>Amelia County, VA</t>
  </si>
  <si>
    <t>40060</t>
  </si>
  <si>
    <t>Amherst County, VA</t>
  </si>
  <si>
    <t>31340</t>
  </si>
  <si>
    <t>Amite County, MS</t>
  </si>
  <si>
    <t>Anasco Municipio, PR</t>
  </si>
  <si>
    <t>Anchorage Municipality, AK</t>
  </si>
  <si>
    <t>11260</t>
  </si>
  <si>
    <t>Anderson County, KS</t>
  </si>
  <si>
    <t>Anderson County, KY</t>
  </si>
  <si>
    <t>Anderson County, SC</t>
  </si>
  <si>
    <t>24860</t>
  </si>
  <si>
    <t>Anderson County, TN</t>
  </si>
  <si>
    <t>28940</t>
  </si>
  <si>
    <t>Anderson County, TX</t>
  </si>
  <si>
    <t>99945</t>
  </si>
  <si>
    <t>Andrew County, MO</t>
  </si>
  <si>
    <t>41140</t>
  </si>
  <si>
    <t>Andrews County, TX</t>
  </si>
  <si>
    <t>Androscoggin County, ME</t>
  </si>
  <si>
    <t>30340</t>
  </si>
  <si>
    <t>Angelina County, TX</t>
  </si>
  <si>
    <t>Anne Arundel County, MD</t>
  </si>
  <si>
    <t>12580</t>
  </si>
  <si>
    <t>Anoka County, MN</t>
  </si>
  <si>
    <t>33460</t>
  </si>
  <si>
    <t>Anson County, NC</t>
  </si>
  <si>
    <t>Antelope County, NE</t>
  </si>
  <si>
    <t>Antrim County, MI</t>
  </si>
  <si>
    <t>Apache County, AZ</t>
  </si>
  <si>
    <t>99903</t>
  </si>
  <si>
    <t>Appanoose County, IA</t>
  </si>
  <si>
    <t>Appling County, GA</t>
  </si>
  <si>
    <t>99911</t>
  </si>
  <si>
    <t>Appomattox County, VA</t>
  </si>
  <si>
    <t>Aransas County, TX</t>
  </si>
  <si>
    <t>18580</t>
  </si>
  <si>
    <t>Arapahoe County, CO</t>
  </si>
  <si>
    <t>Archer County, TX</t>
  </si>
  <si>
    <t>48660</t>
  </si>
  <si>
    <t>Archuleta County, CO</t>
  </si>
  <si>
    <t>Arecibo Municipio, PR</t>
  </si>
  <si>
    <t>11640</t>
  </si>
  <si>
    <t>Arenac County, MI</t>
  </si>
  <si>
    <t>Arkansas County, AR</t>
  </si>
  <si>
    <t>99904</t>
  </si>
  <si>
    <t>Arlington County, VA</t>
  </si>
  <si>
    <t>Armstrong County, PA</t>
  </si>
  <si>
    <t>Armstrong County, TX</t>
  </si>
  <si>
    <t>11100</t>
  </si>
  <si>
    <t>Aroostook County, ME</t>
  </si>
  <si>
    <t>99920</t>
  </si>
  <si>
    <t>Arroyo Municipio, PR</t>
  </si>
  <si>
    <t>25020</t>
  </si>
  <si>
    <t>Arthur County, NE</t>
  </si>
  <si>
    <t>Ascension Parish, LA</t>
  </si>
  <si>
    <t>12940</t>
  </si>
  <si>
    <t>Ashe County, NC</t>
  </si>
  <si>
    <t>Ashland County, OH</t>
  </si>
  <si>
    <t>Ashland County, WI</t>
  </si>
  <si>
    <t>Ashley County, AR</t>
  </si>
  <si>
    <t>Ashtabula County, OH</t>
  </si>
  <si>
    <t>Asotin County, WA</t>
  </si>
  <si>
    <t>30300</t>
  </si>
  <si>
    <t>Assumption Parish, LA</t>
  </si>
  <si>
    <t>Atascosa County, TX</t>
  </si>
  <si>
    <t>41700</t>
  </si>
  <si>
    <t>Atchison County, KS</t>
  </si>
  <si>
    <t>Atchison County, MO</t>
  </si>
  <si>
    <t>Athens County, OH</t>
  </si>
  <si>
    <t>Atkinson County, GA</t>
  </si>
  <si>
    <t>Atlantic County, NJ</t>
  </si>
  <si>
    <t>12100</t>
  </si>
  <si>
    <t>Atoka County, OK</t>
  </si>
  <si>
    <t>Attala County, MS</t>
  </si>
  <si>
    <t>Audrain County, MO</t>
  </si>
  <si>
    <t>Audubon County, IA</t>
  </si>
  <si>
    <t>Auglaize County, OH</t>
  </si>
  <si>
    <t>Augusta County, VA</t>
  </si>
  <si>
    <t>44420</t>
  </si>
  <si>
    <t>Aurora County, SD</t>
  </si>
  <si>
    <t>99943</t>
  </si>
  <si>
    <t>Austin County, TX</t>
  </si>
  <si>
    <t>26420</t>
  </si>
  <si>
    <t>Autauga County, AL</t>
  </si>
  <si>
    <t>33860</t>
  </si>
  <si>
    <t>Avery County, NC</t>
  </si>
  <si>
    <t>Avoyelles Parish, LA</t>
  </si>
  <si>
    <t>Baca County, CO</t>
  </si>
  <si>
    <t>Bacon County, GA</t>
  </si>
  <si>
    <t>Bailey County, TX</t>
  </si>
  <si>
    <t>Baker County, FL</t>
  </si>
  <si>
    <t>27260</t>
  </si>
  <si>
    <t>Baker County, GA</t>
  </si>
  <si>
    <t>10500</t>
  </si>
  <si>
    <t>Baker County, OR</t>
  </si>
  <si>
    <t>99938</t>
  </si>
  <si>
    <t>Baldwin County, AL</t>
  </si>
  <si>
    <t>19300</t>
  </si>
  <si>
    <t>Baldwin County, GA</t>
  </si>
  <si>
    <t>Ballard County, KY</t>
  </si>
  <si>
    <t>Baltimore City, MD</t>
  </si>
  <si>
    <t>Baltimore County, MD</t>
  </si>
  <si>
    <t>Bamberg County, SC</t>
  </si>
  <si>
    <t>Bandera County, TX</t>
  </si>
  <si>
    <t>Banks County, GA</t>
  </si>
  <si>
    <t>Banner County, NE</t>
  </si>
  <si>
    <t>Bannock County, ID</t>
  </si>
  <si>
    <t>38540</t>
  </si>
  <si>
    <t>Baraga County, MI</t>
  </si>
  <si>
    <t>Barber County, KS</t>
  </si>
  <si>
    <t>Barbour County, AL</t>
  </si>
  <si>
    <t>99901</t>
  </si>
  <si>
    <t>Barbour County, WV</t>
  </si>
  <si>
    <t>99951</t>
  </si>
  <si>
    <t>Barceloneta Municipio, PR</t>
  </si>
  <si>
    <t>Barnes County, ND</t>
  </si>
  <si>
    <t>Barnstable County, MA</t>
  </si>
  <si>
    <t>12700</t>
  </si>
  <si>
    <t>Barnwell County, SC</t>
  </si>
  <si>
    <t>Barranquitas Municipio, PR</t>
  </si>
  <si>
    <t>Barren County, KY</t>
  </si>
  <si>
    <t>Barron County, WI</t>
  </si>
  <si>
    <t>Barrow County, GA</t>
  </si>
  <si>
    <t>12060</t>
  </si>
  <si>
    <t>Barry County, MI</t>
  </si>
  <si>
    <t>24340</t>
  </si>
  <si>
    <t>Barry County, MO</t>
  </si>
  <si>
    <t>Bartholomew County, IN</t>
  </si>
  <si>
    <t>18020</t>
  </si>
  <si>
    <t>Barton County, KS</t>
  </si>
  <si>
    <t>Barton County, MO</t>
  </si>
  <si>
    <t>Bartow County, GA</t>
  </si>
  <si>
    <t>Bastrop County, TX</t>
  </si>
  <si>
    <t>12420</t>
  </si>
  <si>
    <t>Bates County, MO</t>
  </si>
  <si>
    <t>28140</t>
  </si>
  <si>
    <t>Bath County, KY</t>
  </si>
  <si>
    <t>Bath County, VA</t>
  </si>
  <si>
    <t>Baxter County, AR</t>
  </si>
  <si>
    <t>Bay County, FL</t>
  </si>
  <si>
    <t>37460</t>
  </si>
  <si>
    <t>Bay County, MI</t>
  </si>
  <si>
    <t>13020</t>
  </si>
  <si>
    <t>Bayamon Municipio, PR</t>
  </si>
  <si>
    <t>Bayfield County, WI</t>
  </si>
  <si>
    <t>Baylor County, TX</t>
  </si>
  <si>
    <t>Beadle County, SD</t>
  </si>
  <si>
    <t>Bear Lake County, ID</t>
  </si>
  <si>
    <t>Beaufort County, NC</t>
  </si>
  <si>
    <t>Beaufort County, SC</t>
  </si>
  <si>
    <t>25940</t>
  </si>
  <si>
    <t>Beauregard Parish, LA</t>
  </si>
  <si>
    <t>Beaver County, OK</t>
  </si>
  <si>
    <t>Beaver County, PA</t>
  </si>
  <si>
    <t>Beaver County, UT</t>
  </si>
  <si>
    <t>99946</t>
  </si>
  <si>
    <t>Beaverhead County, MT</t>
  </si>
  <si>
    <t>99927</t>
  </si>
  <si>
    <t>Becker County, MN</t>
  </si>
  <si>
    <t>Beckham County, OK</t>
  </si>
  <si>
    <t>Bedford City County, VA</t>
  </si>
  <si>
    <t>Bedford County, PA</t>
  </si>
  <si>
    <t>99939</t>
  </si>
  <si>
    <t>Bedford County, TN</t>
  </si>
  <si>
    <t>99944</t>
  </si>
  <si>
    <t>Bedford County, VA</t>
  </si>
  <si>
    <t>Bee County, TX</t>
  </si>
  <si>
    <t>Belknap County, NH</t>
  </si>
  <si>
    <t>99930</t>
  </si>
  <si>
    <t>Bell County, KY</t>
  </si>
  <si>
    <t>Bell County, TX</t>
  </si>
  <si>
    <t>28660</t>
  </si>
  <si>
    <t>Belmont County, OH</t>
  </si>
  <si>
    <t>48540</t>
  </si>
  <si>
    <t>Beltrami County, MN</t>
  </si>
  <si>
    <t>Ben Hill County, GA</t>
  </si>
  <si>
    <t>Benewah County, ID</t>
  </si>
  <si>
    <t>Bennett County, SD</t>
  </si>
  <si>
    <t>Bennington County, VT</t>
  </si>
  <si>
    <t>Benson County, ND</t>
  </si>
  <si>
    <t>Bent County, CO</t>
  </si>
  <si>
    <t>Benton County, AR</t>
  </si>
  <si>
    <t>22220</t>
  </si>
  <si>
    <t>Benton County, IA</t>
  </si>
  <si>
    <t>16300</t>
  </si>
  <si>
    <t>Benton County, IN</t>
  </si>
  <si>
    <t>29200</t>
  </si>
  <si>
    <t>Benton County, MN</t>
  </si>
  <si>
    <t>41060</t>
  </si>
  <si>
    <t>Benton County, MO</t>
  </si>
  <si>
    <t>Benton County, MS</t>
  </si>
  <si>
    <t>32820</t>
  </si>
  <si>
    <t>Benton County, OR</t>
  </si>
  <si>
    <t>18700</t>
  </si>
  <si>
    <t>Benton County, TN</t>
  </si>
  <si>
    <t>Benton County, WA</t>
  </si>
  <si>
    <t>28420</t>
  </si>
  <si>
    <t>Benzie County, MI</t>
  </si>
  <si>
    <t>Bergen County, NJ</t>
  </si>
  <si>
    <t>35614</t>
  </si>
  <si>
    <t>Berkeley County, SC</t>
  </si>
  <si>
    <t>16700</t>
  </si>
  <si>
    <t>Berkeley County, WV</t>
  </si>
  <si>
    <t>25180</t>
  </si>
  <si>
    <t>Berks County, PA</t>
  </si>
  <si>
    <t>39740</t>
  </si>
  <si>
    <t>Berkshire County, MA</t>
  </si>
  <si>
    <t>38340</t>
  </si>
  <si>
    <t>Bernalillo County, NM</t>
  </si>
  <si>
    <t>10740</t>
  </si>
  <si>
    <t>Berrien County, GA</t>
  </si>
  <si>
    <t>Berrien County, MI</t>
  </si>
  <si>
    <t>35660</t>
  </si>
  <si>
    <t>Bertie County, NC</t>
  </si>
  <si>
    <t>Bethel Borough, AK</t>
  </si>
  <si>
    <t>Bexar County, TX</t>
  </si>
  <si>
    <t>Bibb County, AL</t>
  </si>
  <si>
    <t>13820</t>
  </si>
  <si>
    <t>Bibb County, GA</t>
  </si>
  <si>
    <t>31420</t>
  </si>
  <si>
    <t>Bienville Parish, LA</t>
  </si>
  <si>
    <t>Big Horn County, MT</t>
  </si>
  <si>
    <t>Big Horn County, WY</t>
  </si>
  <si>
    <t>Big Stone County, MN</t>
  </si>
  <si>
    <t>Billings County, ND</t>
  </si>
  <si>
    <t>Bingham County, ID</t>
  </si>
  <si>
    <t>Black Hawk County, IA</t>
  </si>
  <si>
    <t>47940</t>
  </si>
  <si>
    <t>Blackford County, IN</t>
  </si>
  <si>
    <t>Bladen County, NC</t>
  </si>
  <si>
    <t>Blaine County, ID</t>
  </si>
  <si>
    <t>Blaine County, MT</t>
  </si>
  <si>
    <t>Blaine County, NE</t>
  </si>
  <si>
    <t>Blaine County, OK</t>
  </si>
  <si>
    <t>Blair County, PA</t>
  </si>
  <si>
    <t>11020</t>
  </si>
  <si>
    <t>Blanco County, TX</t>
  </si>
  <si>
    <t>Bland County, VA</t>
  </si>
  <si>
    <t>Bleckley County, GA</t>
  </si>
  <si>
    <t>Bledsoe County, TN</t>
  </si>
  <si>
    <t>Blount County, AL</t>
  </si>
  <si>
    <t>Blount County, TN</t>
  </si>
  <si>
    <t>Blue Earth County, MN</t>
  </si>
  <si>
    <t>31860</t>
  </si>
  <si>
    <t>Boise County, ID</t>
  </si>
  <si>
    <t>Bolivar County, MS</t>
  </si>
  <si>
    <t>Bollinger County, MO</t>
  </si>
  <si>
    <t>Bon Homme County, SD</t>
  </si>
  <si>
    <t>Bond County, IL</t>
  </si>
  <si>
    <t>41180</t>
  </si>
  <si>
    <t>Bonner County, ID</t>
  </si>
  <si>
    <t>Bonneville County, ID</t>
  </si>
  <si>
    <t>26820</t>
  </si>
  <si>
    <t>Boone County, AR</t>
  </si>
  <si>
    <t>Boone County, IA</t>
  </si>
  <si>
    <t>Boone County, IL</t>
  </si>
  <si>
    <t>40420</t>
  </si>
  <si>
    <t>Boone County, IN</t>
  </si>
  <si>
    <t>26900</t>
  </si>
  <si>
    <t>Boone County, KY</t>
  </si>
  <si>
    <t>17140</t>
  </si>
  <si>
    <t>Boone County, MO</t>
  </si>
  <si>
    <t>17860</t>
  </si>
  <si>
    <t>Boone County, NE</t>
  </si>
  <si>
    <t>Boone County, WV</t>
  </si>
  <si>
    <t>16620</t>
  </si>
  <si>
    <t>Borden County, TX</t>
  </si>
  <si>
    <t>Bosque County, TX</t>
  </si>
  <si>
    <t>Bossier Parish, LA</t>
  </si>
  <si>
    <t>43340</t>
  </si>
  <si>
    <t>Botetourt County, VA</t>
  </si>
  <si>
    <t>40220</t>
  </si>
  <si>
    <t>Bottineau County, ND</t>
  </si>
  <si>
    <t>Boulder County, CO</t>
  </si>
  <si>
    <t>14500</t>
  </si>
  <si>
    <t>Boundary County, ID</t>
  </si>
  <si>
    <t>Bourbon County, KS</t>
  </si>
  <si>
    <t>Bourbon County, KY</t>
  </si>
  <si>
    <t>30460</t>
  </si>
  <si>
    <t>Bowie County, TX</t>
  </si>
  <si>
    <t>45500</t>
  </si>
  <si>
    <t>Bowman County, ND</t>
  </si>
  <si>
    <t>Box Butte County, NE</t>
  </si>
  <si>
    <t>Box Elder County, UT</t>
  </si>
  <si>
    <t>36260</t>
  </si>
  <si>
    <t>Boyd County, KY</t>
  </si>
  <si>
    <t>26580</t>
  </si>
  <si>
    <t>Boyd County, NE</t>
  </si>
  <si>
    <t>Boyle County, KY</t>
  </si>
  <si>
    <t>Bracken County, KY</t>
  </si>
  <si>
    <t>Bradford County, FL</t>
  </si>
  <si>
    <t>99910</t>
  </si>
  <si>
    <t>Bradford County, PA</t>
  </si>
  <si>
    <t>Bradley County, AR</t>
  </si>
  <si>
    <t>Bradley County, TN</t>
  </si>
  <si>
    <t>17420</t>
  </si>
  <si>
    <t>Branch County, MI</t>
  </si>
  <si>
    <t>Brantley County, GA</t>
  </si>
  <si>
    <t>15260</t>
  </si>
  <si>
    <t>Braxton County, WV</t>
  </si>
  <si>
    <t>Brazoria County, TX</t>
  </si>
  <si>
    <t>Brazos County, TX</t>
  </si>
  <si>
    <t>17780</t>
  </si>
  <si>
    <t>Breathitt County, KY</t>
  </si>
  <si>
    <t>Breckinridge County, KY</t>
  </si>
  <si>
    <t>Bremer County, IA</t>
  </si>
  <si>
    <t>Brevard County, FL</t>
  </si>
  <si>
    <t>37340</t>
  </si>
  <si>
    <t>Brewster County, TX</t>
  </si>
  <si>
    <t>Briscoe County, TX</t>
  </si>
  <si>
    <t>Bristol Bay Borough, AK</t>
  </si>
  <si>
    <t>Bristol City County, VA</t>
  </si>
  <si>
    <t>28700</t>
  </si>
  <si>
    <t>Bristol County, MA</t>
  </si>
  <si>
    <t>39300</t>
  </si>
  <si>
    <t>Bristol County, RI</t>
  </si>
  <si>
    <t>Broadwater County, MT</t>
  </si>
  <si>
    <t>Bronx County, NY</t>
  </si>
  <si>
    <t>Brooke County, WV</t>
  </si>
  <si>
    <t>48260</t>
  </si>
  <si>
    <t>Brookings County, SD</t>
  </si>
  <si>
    <t>Brooks County, GA</t>
  </si>
  <si>
    <t>46660</t>
  </si>
  <si>
    <t>Brooks County, TX</t>
  </si>
  <si>
    <t>Broome County, NY</t>
  </si>
  <si>
    <t>13780</t>
  </si>
  <si>
    <t>Broomfield County, CO</t>
  </si>
  <si>
    <t>Broward County, FL</t>
  </si>
  <si>
    <t>22744</t>
  </si>
  <si>
    <t>Brown County, IL</t>
  </si>
  <si>
    <t>Brown County, IN</t>
  </si>
  <si>
    <t>Brown County, KS</t>
  </si>
  <si>
    <t>Brown County, MN</t>
  </si>
  <si>
    <t>Brown County, NE</t>
  </si>
  <si>
    <t>Brown County, OH</t>
  </si>
  <si>
    <t>Brown County, SD</t>
  </si>
  <si>
    <t>Brown County, TX</t>
  </si>
  <si>
    <t>Brown County, WI</t>
  </si>
  <si>
    <t>24580</t>
  </si>
  <si>
    <t>Brule County, SD</t>
  </si>
  <si>
    <t>Brunswick County, NC</t>
  </si>
  <si>
    <t>34820</t>
  </si>
  <si>
    <t>Brunswick County, VA</t>
  </si>
  <si>
    <t>Bryan County, GA</t>
  </si>
  <si>
    <t>42340</t>
  </si>
  <si>
    <t>Bryan County, OK</t>
  </si>
  <si>
    <t>Buchanan County, IA</t>
  </si>
  <si>
    <t>Buchanan County, MO</t>
  </si>
  <si>
    <t>Buchanan County, VA</t>
  </si>
  <si>
    <t>Buckingham County, VA</t>
  </si>
  <si>
    <t>Bucks County, PA</t>
  </si>
  <si>
    <t>33874</t>
  </si>
  <si>
    <t>Buena Vista City County, VA</t>
  </si>
  <si>
    <t>Buena Vista County, IA</t>
  </si>
  <si>
    <t>Buffalo County, NE</t>
  </si>
  <si>
    <t>Buffalo County, SD</t>
  </si>
  <si>
    <t>Buffalo County, WI</t>
  </si>
  <si>
    <t>Bullitt County, KY</t>
  </si>
  <si>
    <t>31140</t>
  </si>
  <si>
    <t>Bulloch County, GA</t>
  </si>
  <si>
    <t>Bullock County, AL</t>
  </si>
  <si>
    <t>Buncombe County, NC</t>
  </si>
  <si>
    <t>11700</t>
  </si>
  <si>
    <t>Bureau County, IL</t>
  </si>
  <si>
    <t>Burke County, GA</t>
  </si>
  <si>
    <t>Burke County, NC</t>
  </si>
  <si>
    <t>Burke County, ND</t>
  </si>
  <si>
    <t>Burleigh County, ND</t>
  </si>
  <si>
    <t>13900</t>
  </si>
  <si>
    <t>Burleson County, TX</t>
  </si>
  <si>
    <t>Burlington County, NJ</t>
  </si>
  <si>
    <t>15804</t>
  </si>
  <si>
    <t>Burnet County, TX</t>
  </si>
  <si>
    <t>Burnett County, WI</t>
  </si>
  <si>
    <t>Burt County, NE</t>
  </si>
  <si>
    <t>Butler County, AL</t>
  </si>
  <si>
    <t>Butler County, IA</t>
  </si>
  <si>
    <t>Butler County, KS</t>
  </si>
  <si>
    <t>48620</t>
  </si>
  <si>
    <t>Butler County, KY</t>
  </si>
  <si>
    <t>Butler County, MO</t>
  </si>
  <si>
    <t>Butler County, NE</t>
  </si>
  <si>
    <t>Butler County, OH</t>
  </si>
  <si>
    <t>Butler County, PA</t>
  </si>
  <si>
    <t>Butte County, CA</t>
  </si>
  <si>
    <t>17020</t>
  </si>
  <si>
    <t>Butte County, ID</t>
  </si>
  <si>
    <t>Butte County, SD</t>
  </si>
  <si>
    <t>Butts County, GA</t>
  </si>
  <si>
    <t>Cabarrus County, NC</t>
  </si>
  <si>
    <t>16740</t>
  </si>
  <si>
    <t>Cabell County, WV</t>
  </si>
  <si>
    <t>Cabo Rojo Municipio, PR</t>
  </si>
  <si>
    <t>41900</t>
  </si>
  <si>
    <t>Cache County, UT</t>
  </si>
  <si>
    <t>30860</t>
  </si>
  <si>
    <t>Caddo County, OK</t>
  </si>
  <si>
    <t>Caddo Parish, LA</t>
  </si>
  <si>
    <t>Caguas Municipio, PR</t>
  </si>
  <si>
    <t>Calaveras County, CA</t>
  </si>
  <si>
    <t>Calcasieu Parish, LA</t>
  </si>
  <si>
    <t>29340</t>
  </si>
  <si>
    <t>Caldwell County, KY</t>
  </si>
  <si>
    <t>Caldwell County, MO</t>
  </si>
  <si>
    <t>Caldwell County, NC</t>
  </si>
  <si>
    <t>Caldwell County, TX</t>
  </si>
  <si>
    <t>Caldwell Parish, LA</t>
  </si>
  <si>
    <t>Caledonia County, VT</t>
  </si>
  <si>
    <t>Calhoun County, AL</t>
  </si>
  <si>
    <t>11500</t>
  </si>
  <si>
    <t>Calhoun County, AR</t>
  </si>
  <si>
    <t>Calhoun County, FL</t>
  </si>
  <si>
    <t>Calhoun County, GA</t>
  </si>
  <si>
    <t>Calhoun County, IA</t>
  </si>
  <si>
    <t>Calhoun County, IL</t>
  </si>
  <si>
    <t>Calhoun County, MI</t>
  </si>
  <si>
    <t>12980</t>
  </si>
  <si>
    <t>Calhoun County, MS</t>
  </si>
  <si>
    <t>Calhoun County, SC</t>
  </si>
  <si>
    <t>17900</t>
  </si>
  <si>
    <t>Calhoun County, TX</t>
  </si>
  <si>
    <t>Calhoun County, WV</t>
  </si>
  <si>
    <t>Callahan County, TX</t>
  </si>
  <si>
    <t>10180</t>
  </si>
  <si>
    <t>Callaway County, MO</t>
  </si>
  <si>
    <t>27620</t>
  </si>
  <si>
    <t>Calloway County, KY</t>
  </si>
  <si>
    <t>Calumet County, WI</t>
  </si>
  <si>
    <t>11540</t>
  </si>
  <si>
    <t>Calvert County, MD</t>
  </si>
  <si>
    <t>Camas County, ID</t>
  </si>
  <si>
    <t>Cambria County, PA</t>
  </si>
  <si>
    <t>27780</t>
  </si>
  <si>
    <t>Camden County, GA</t>
  </si>
  <si>
    <t>Camden County, MO</t>
  </si>
  <si>
    <t>Camden County, NC</t>
  </si>
  <si>
    <t>Camden County, NJ</t>
  </si>
  <si>
    <t>Cameron County, PA</t>
  </si>
  <si>
    <t>Cameron County, TX</t>
  </si>
  <si>
    <t>15180</t>
  </si>
  <si>
    <t>Cameron Parish, LA</t>
  </si>
  <si>
    <t>Camp County, TX</t>
  </si>
  <si>
    <t>Campbell County, KY</t>
  </si>
  <si>
    <t>Campbell County, SD</t>
  </si>
  <si>
    <t>Campbell County, TN</t>
  </si>
  <si>
    <t>Campbell County, VA</t>
  </si>
  <si>
    <t>Campbell County, WY</t>
  </si>
  <si>
    <t>Camuy Municipio, PR</t>
  </si>
  <si>
    <t>Canadian County, OK</t>
  </si>
  <si>
    <t>36420</t>
  </si>
  <si>
    <t>Candler County, GA</t>
  </si>
  <si>
    <t>Cannon County, TN</t>
  </si>
  <si>
    <t>34980</t>
  </si>
  <si>
    <t>Canovanas Municipio, PR</t>
  </si>
  <si>
    <t>Canyon County, ID</t>
  </si>
  <si>
    <t>Cape Girardeau County, MO</t>
  </si>
  <si>
    <t>Cape May County, NJ</t>
  </si>
  <si>
    <t>36140</t>
  </si>
  <si>
    <t>Carbon County, MT</t>
  </si>
  <si>
    <t>13740</t>
  </si>
  <si>
    <t>Carbon County, PA</t>
  </si>
  <si>
    <t>10900</t>
  </si>
  <si>
    <t>Carbon County, UT</t>
  </si>
  <si>
    <t>Carbon County, WY</t>
  </si>
  <si>
    <t>Caribou County, ID</t>
  </si>
  <si>
    <t>Carlisle County, KY</t>
  </si>
  <si>
    <t>Carlton County, MN</t>
  </si>
  <si>
    <t>20260</t>
  </si>
  <si>
    <t>Carolina Municipio, PR</t>
  </si>
  <si>
    <t>Caroline County, MD</t>
  </si>
  <si>
    <t>99921</t>
  </si>
  <si>
    <t>Caroline County, VA</t>
  </si>
  <si>
    <t>Carroll County, AR</t>
  </si>
  <si>
    <t>Carroll County, GA</t>
  </si>
  <si>
    <t>Carroll County, IA</t>
  </si>
  <si>
    <t>Carroll County, IL</t>
  </si>
  <si>
    <t>Carroll County, IN</t>
  </si>
  <si>
    <t>Carroll County, KY</t>
  </si>
  <si>
    <t>Carroll County, MD</t>
  </si>
  <si>
    <t>Carroll County, MO</t>
  </si>
  <si>
    <t>Carroll County, MS</t>
  </si>
  <si>
    <t>Carroll County, NH</t>
  </si>
  <si>
    <t>Carroll County, OH</t>
  </si>
  <si>
    <t>15940</t>
  </si>
  <si>
    <t>Carroll County, TN</t>
  </si>
  <si>
    <t>Carroll County, VA</t>
  </si>
  <si>
    <t>Carson City County, NV</t>
  </si>
  <si>
    <t>16180</t>
  </si>
  <si>
    <t>Carson County, TX</t>
  </si>
  <si>
    <t>Carter County, KY</t>
  </si>
  <si>
    <t>Carter County, MO</t>
  </si>
  <si>
    <t>Carter County, MT</t>
  </si>
  <si>
    <t>Carter County, OK</t>
  </si>
  <si>
    <t>Carter County, TN</t>
  </si>
  <si>
    <t>27740</t>
  </si>
  <si>
    <t>Carteret County, NC</t>
  </si>
  <si>
    <t>Carver County, MN</t>
  </si>
  <si>
    <t>Cascade County, MT</t>
  </si>
  <si>
    <t>24500</t>
  </si>
  <si>
    <t>Casey County, KY</t>
  </si>
  <si>
    <t>Cass County, IA</t>
  </si>
  <si>
    <t>Cass County, IL</t>
  </si>
  <si>
    <t>Cass County, IN</t>
  </si>
  <si>
    <t>Cass County, MI</t>
  </si>
  <si>
    <t>43780</t>
  </si>
  <si>
    <t>Cass County, MN</t>
  </si>
  <si>
    <t>Cass County, MO</t>
  </si>
  <si>
    <t>Cass County, ND</t>
  </si>
  <si>
    <t>22020</t>
  </si>
  <si>
    <t>Cass County, NE</t>
  </si>
  <si>
    <t>36540</t>
  </si>
  <si>
    <t>Cass County, TX</t>
  </si>
  <si>
    <t>Cassia County, ID</t>
  </si>
  <si>
    <t>Castro County, TX</t>
  </si>
  <si>
    <t>Caswell County, NC</t>
  </si>
  <si>
    <t>Catahoula Parish, LA</t>
  </si>
  <si>
    <t>Catano Municipio, PR</t>
  </si>
  <si>
    <t>Catawba County, NC</t>
  </si>
  <si>
    <t>Catoosa County, GA</t>
  </si>
  <si>
    <t>16860</t>
  </si>
  <si>
    <t>Catron County, NM</t>
  </si>
  <si>
    <t>99932</t>
  </si>
  <si>
    <t>Cattaraugus County, NY</t>
  </si>
  <si>
    <t>Cavalier County, ND</t>
  </si>
  <si>
    <t>Cayey Municipio, PR</t>
  </si>
  <si>
    <t>Cayuga County, NY</t>
  </si>
  <si>
    <t>Cecil County, MD</t>
  </si>
  <si>
    <t>48864</t>
  </si>
  <si>
    <t>Cedar County, IA</t>
  </si>
  <si>
    <t>Cedar County, MO</t>
  </si>
  <si>
    <t>Cedar County, NE</t>
  </si>
  <si>
    <t>Ceiba Municipio, PR</t>
  </si>
  <si>
    <t>Centre County, PA</t>
  </si>
  <si>
    <t>44300</t>
  </si>
  <si>
    <t>Cerro Gordo County, IA</t>
  </si>
  <si>
    <t>Chaffee County, CO</t>
  </si>
  <si>
    <t>Chambers County, AL</t>
  </si>
  <si>
    <t>Chambers County, TX</t>
  </si>
  <si>
    <t>Champaign County, IL</t>
  </si>
  <si>
    <t>16580</t>
  </si>
  <si>
    <t>Champaign County, OH</t>
  </si>
  <si>
    <t>Chariton County, MO</t>
  </si>
  <si>
    <t>Charles City County, VA</t>
  </si>
  <si>
    <t>Charles County, MD</t>
  </si>
  <si>
    <t>Charles Mix County, SD</t>
  </si>
  <si>
    <t>Charleston County, SC</t>
  </si>
  <si>
    <t>Charlevoix County, MI</t>
  </si>
  <si>
    <t>Charlotte County, FL</t>
  </si>
  <si>
    <t>39460</t>
  </si>
  <si>
    <t>Charlotte County, VA</t>
  </si>
  <si>
    <t>Charlottesville City County, VA</t>
  </si>
  <si>
    <t>Charlton County, GA</t>
  </si>
  <si>
    <t>Chase County, KS</t>
  </si>
  <si>
    <t>Chase County, NE</t>
  </si>
  <si>
    <t>Chatham County, GA</t>
  </si>
  <si>
    <t>Chatham County, NC</t>
  </si>
  <si>
    <t>20500</t>
  </si>
  <si>
    <t>Chattahoochee County, GA</t>
  </si>
  <si>
    <t>17980</t>
  </si>
  <si>
    <t>Chattooga County, GA</t>
  </si>
  <si>
    <t>Chautauqua County, KS</t>
  </si>
  <si>
    <t>Chautauqua County, NY</t>
  </si>
  <si>
    <t>Chaves County, NM</t>
  </si>
  <si>
    <t>Cheatham County, TN</t>
  </si>
  <si>
    <t>Cheboygan County, MI</t>
  </si>
  <si>
    <t>Chelan County, WA</t>
  </si>
  <si>
    <t>48300</t>
  </si>
  <si>
    <t>Chemung County, NY</t>
  </si>
  <si>
    <t>21300</t>
  </si>
  <si>
    <t>Chenango County, NY</t>
  </si>
  <si>
    <t>Cherokee County, AL</t>
  </si>
  <si>
    <t>Cherokee County, GA</t>
  </si>
  <si>
    <t>Cherokee County, IA</t>
  </si>
  <si>
    <t>Cherokee County, KS</t>
  </si>
  <si>
    <t>Cherokee County, NC</t>
  </si>
  <si>
    <t>Cherokee County, OK</t>
  </si>
  <si>
    <t>Cherokee County, SC</t>
  </si>
  <si>
    <t>Cherokee County, TX</t>
  </si>
  <si>
    <t>Cherry County, NE</t>
  </si>
  <si>
    <t>Chesapeake City County, VA</t>
  </si>
  <si>
    <t>47260</t>
  </si>
  <si>
    <t>Cheshire County, NH</t>
  </si>
  <si>
    <t>Chester County, PA</t>
  </si>
  <si>
    <t>Chester County, SC</t>
  </si>
  <si>
    <t>Chester County, TN</t>
  </si>
  <si>
    <t>27180</t>
  </si>
  <si>
    <t>Chesterfield County, SC</t>
  </si>
  <si>
    <t>Chesterfield County, VA</t>
  </si>
  <si>
    <t>Cheyenne County, CO</t>
  </si>
  <si>
    <t>Cheyenne County, KS</t>
  </si>
  <si>
    <t>Cheyenne County, NE</t>
  </si>
  <si>
    <t>Chickasaw County, IA</t>
  </si>
  <si>
    <t>Chickasaw County, MS</t>
  </si>
  <si>
    <t>Chicot County, AR</t>
  </si>
  <si>
    <t>Childress County, TX</t>
  </si>
  <si>
    <t>Chilton County, AL</t>
  </si>
  <si>
    <t>Chippewa County, MI</t>
  </si>
  <si>
    <t>Chippewa County, MN</t>
  </si>
  <si>
    <t>Chippewa County, WI</t>
  </si>
  <si>
    <t>20740</t>
  </si>
  <si>
    <t>Chisago County, MN</t>
  </si>
  <si>
    <t>Chittenden County, VT</t>
  </si>
  <si>
    <t>15540</t>
  </si>
  <si>
    <t>Choctaw County, AL</t>
  </si>
  <si>
    <t>Choctaw County, MS</t>
  </si>
  <si>
    <t>Choctaw County, OK</t>
  </si>
  <si>
    <t>Chouteau County, MT</t>
  </si>
  <si>
    <t>Chowan County, NC</t>
  </si>
  <si>
    <t>Christian County, IL</t>
  </si>
  <si>
    <t>Christian County, KY</t>
  </si>
  <si>
    <t>17300</t>
  </si>
  <si>
    <t>Christian County, MO</t>
  </si>
  <si>
    <t>44180</t>
  </si>
  <si>
    <t>Churchill County, NV</t>
  </si>
  <si>
    <t>99929</t>
  </si>
  <si>
    <t>Ciales Municipio, PR</t>
  </si>
  <si>
    <t>Cibola County, NM</t>
  </si>
  <si>
    <t>Cidra Municipio, PR</t>
  </si>
  <si>
    <t>Cimarron County, OK</t>
  </si>
  <si>
    <t>Citrus County, FL</t>
  </si>
  <si>
    <t>26140</t>
  </si>
  <si>
    <t>Clackamas County, OR</t>
  </si>
  <si>
    <t>38900</t>
  </si>
  <si>
    <t>Claiborne County, MS</t>
  </si>
  <si>
    <t>Claiborne County, TN</t>
  </si>
  <si>
    <t>Claiborne Parish, LA</t>
  </si>
  <si>
    <t>Clallam County, WA</t>
  </si>
  <si>
    <t>Clare County, MI</t>
  </si>
  <si>
    <t>Clarendon County, SC</t>
  </si>
  <si>
    <t>Clarion County, PA</t>
  </si>
  <si>
    <t>Clark County, AR</t>
  </si>
  <si>
    <t>Clark County, ID</t>
  </si>
  <si>
    <t>Clark County, IL</t>
  </si>
  <si>
    <t>Clark County, IN</t>
  </si>
  <si>
    <t>Clark County, KS</t>
  </si>
  <si>
    <t>Clark County, KY</t>
  </si>
  <si>
    <t>Clark County, MO</t>
  </si>
  <si>
    <t>Clark County, NV</t>
  </si>
  <si>
    <t>29820</t>
  </si>
  <si>
    <t>Clark County, OH</t>
  </si>
  <si>
    <t>44220</t>
  </si>
  <si>
    <t>Clark County, SD</t>
  </si>
  <si>
    <t>Clark County, WA</t>
  </si>
  <si>
    <t>Clark County, WI</t>
  </si>
  <si>
    <t>Clarke County, AL</t>
  </si>
  <si>
    <t>Clarke County, GA</t>
  </si>
  <si>
    <t>12020</t>
  </si>
  <si>
    <t>Clarke County, IA</t>
  </si>
  <si>
    <t>Clarke County, MS</t>
  </si>
  <si>
    <t>Clarke County, VA</t>
  </si>
  <si>
    <t>Clatsop County, OR</t>
  </si>
  <si>
    <t>Clay County, AL</t>
  </si>
  <si>
    <t>Clay County, AR</t>
  </si>
  <si>
    <t>Clay County, FL</t>
  </si>
  <si>
    <t>Clay County, GA</t>
  </si>
  <si>
    <t>Clay County, IA</t>
  </si>
  <si>
    <t>Clay County, IL</t>
  </si>
  <si>
    <t>Clay County, IN</t>
  </si>
  <si>
    <t>45460</t>
  </si>
  <si>
    <t>Clay County, KS</t>
  </si>
  <si>
    <t>Clay County, KY</t>
  </si>
  <si>
    <t>Clay County, MN</t>
  </si>
  <si>
    <t>Clay County, MO</t>
  </si>
  <si>
    <t>Clay County, MS</t>
  </si>
  <si>
    <t>Clay County, NC</t>
  </si>
  <si>
    <t>Clay County, NE</t>
  </si>
  <si>
    <t>Clay County, SD</t>
  </si>
  <si>
    <t>Clay County, TN</t>
  </si>
  <si>
    <t>Clay County, TX</t>
  </si>
  <si>
    <t>Clay County, WV</t>
  </si>
  <si>
    <t>Clayton County, GA</t>
  </si>
  <si>
    <t>Clayton County, IA</t>
  </si>
  <si>
    <t>Clear Creek County, CO</t>
  </si>
  <si>
    <t>Clearfield County, PA</t>
  </si>
  <si>
    <t>Clearwater County, ID</t>
  </si>
  <si>
    <t>Clearwater County, MN</t>
  </si>
  <si>
    <t>Cleburne County, AL</t>
  </si>
  <si>
    <t>Cleburne County, AR</t>
  </si>
  <si>
    <t>Clermont County, OH</t>
  </si>
  <si>
    <t>Cleveland County, AR</t>
  </si>
  <si>
    <t>38220</t>
  </si>
  <si>
    <t>Cleveland County, NC</t>
  </si>
  <si>
    <t>Cleveland County, OK</t>
  </si>
  <si>
    <t>Clinch County, GA</t>
  </si>
  <si>
    <t>Clinton County, IA</t>
  </si>
  <si>
    <t>Clinton County, IL</t>
  </si>
  <si>
    <t>Clinton County, IN</t>
  </si>
  <si>
    <t>Clinton County, KY</t>
  </si>
  <si>
    <t>Clinton County, MI</t>
  </si>
  <si>
    <t>29620</t>
  </si>
  <si>
    <t>Clinton County, MO</t>
  </si>
  <si>
    <t>Clinton County, NY</t>
  </si>
  <si>
    <t>Clinton County, OH</t>
  </si>
  <si>
    <t>Clinton County, PA</t>
  </si>
  <si>
    <t>Cloud County, KS</t>
  </si>
  <si>
    <t>Coahoma County, MS</t>
  </si>
  <si>
    <t>Coal County, OK</t>
  </si>
  <si>
    <t>Coamo Municipio, PR</t>
  </si>
  <si>
    <t>Cobb County, GA</t>
  </si>
  <si>
    <t>Cochise County, AZ</t>
  </si>
  <si>
    <t>43420</t>
  </si>
  <si>
    <t>Cochran County, TX</t>
  </si>
  <si>
    <t>Cocke County, TN</t>
  </si>
  <si>
    <t>Coconino County, AZ</t>
  </si>
  <si>
    <t>22380</t>
  </si>
  <si>
    <t>Codington County, SD</t>
  </si>
  <si>
    <t>Coffee County, AL</t>
  </si>
  <si>
    <t>Coffee County, GA</t>
  </si>
  <si>
    <t>Coffee County, TN</t>
  </si>
  <si>
    <t>Coffey County, KS</t>
  </si>
  <si>
    <t>Coke County, TX</t>
  </si>
  <si>
    <t>Colbert County, AL</t>
  </si>
  <si>
    <t>22520</t>
  </si>
  <si>
    <t>Cole County, MO</t>
  </si>
  <si>
    <t>Coleman County, TX</t>
  </si>
  <si>
    <t>Coles County, IL</t>
  </si>
  <si>
    <t>Colfax County, NE</t>
  </si>
  <si>
    <t>Colfax County, NM</t>
  </si>
  <si>
    <t>Colleton County, SC</t>
  </si>
  <si>
    <t>Collier County, FL</t>
  </si>
  <si>
    <t>34940</t>
  </si>
  <si>
    <t>Collin County, TX</t>
  </si>
  <si>
    <t>19124</t>
  </si>
  <si>
    <t>Collingsworth County, TX</t>
  </si>
  <si>
    <t>Colonial Heights City County, VA</t>
  </si>
  <si>
    <t>Colorado County, TX</t>
  </si>
  <si>
    <t>Colquitt County, GA</t>
  </si>
  <si>
    <t>Columbia County, AR</t>
  </si>
  <si>
    <t>Columbia County, FL</t>
  </si>
  <si>
    <t>Columbia County, GA</t>
  </si>
  <si>
    <t>Columbia County, NY</t>
  </si>
  <si>
    <t>Columbia County, OR</t>
  </si>
  <si>
    <t>Columbia County, PA</t>
  </si>
  <si>
    <t>14100</t>
  </si>
  <si>
    <t>Columbia County, WA</t>
  </si>
  <si>
    <t>47460</t>
  </si>
  <si>
    <t>Columbia County, WI</t>
  </si>
  <si>
    <t>31540</t>
  </si>
  <si>
    <t>Columbiana County, OH</t>
  </si>
  <si>
    <t>Columbus County, NC</t>
  </si>
  <si>
    <t>Colusa County, CA</t>
  </si>
  <si>
    <t>Comal County, TX</t>
  </si>
  <si>
    <t>Comanche County, KS</t>
  </si>
  <si>
    <t>Comanche County, OK</t>
  </si>
  <si>
    <t>30020</t>
  </si>
  <si>
    <t>Comanche County, TX</t>
  </si>
  <si>
    <t>Comerio Municipio, PR</t>
  </si>
  <si>
    <t>Concho County, TX</t>
  </si>
  <si>
    <t>Concordia Parish, LA</t>
  </si>
  <si>
    <t>Conecuh County, AL</t>
  </si>
  <si>
    <t>Conejos County, CO</t>
  </si>
  <si>
    <t>Contra Costa County, CA</t>
  </si>
  <si>
    <t>Converse County, WY</t>
  </si>
  <si>
    <t>Conway County, AR</t>
  </si>
  <si>
    <t>Cook County, GA</t>
  </si>
  <si>
    <t>Cook County, IL</t>
  </si>
  <si>
    <t>16974</t>
  </si>
  <si>
    <t>Cook County, MN</t>
  </si>
  <si>
    <t>Cooke County, TX</t>
  </si>
  <si>
    <t>Cooper County, MO</t>
  </si>
  <si>
    <t>Coos County, NH</t>
  </si>
  <si>
    <t>Coos County, OR</t>
  </si>
  <si>
    <t>Coosa County, AL</t>
  </si>
  <si>
    <t>Copiah County, MS</t>
  </si>
  <si>
    <t>27140</t>
  </si>
  <si>
    <t>Corozal Municipio, PR</t>
  </si>
  <si>
    <t>Corson County, SD</t>
  </si>
  <si>
    <t>Cortland County, NY</t>
  </si>
  <si>
    <t>Coryell County, TX</t>
  </si>
  <si>
    <t>Coshocton County, OH</t>
  </si>
  <si>
    <t>Costilla County, CO</t>
  </si>
  <si>
    <t>Cottle County, TX</t>
  </si>
  <si>
    <t>Cotton County, OK</t>
  </si>
  <si>
    <t>Cottonwood County, MN</t>
  </si>
  <si>
    <t>Covington City County, VA</t>
  </si>
  <si>
    <t>Covington County, AL</t>
  </si>
  <si>
    <t>Covington County, MS</t>
  </si>
  <si>
    <t>Coweta County, GA</t>
  </si>
  <si>
    <t>Cowley County, KS</t>
  </si>
  <si>
    <t>Cowlitz County, WA</t>
  </si>
  <si>
    <t>31020</t>
  </si>
  <si>
    <t>Craig County, OK</t>
  </si>
  <si>
    <t>Craig County, VA</t>
  </si>
  <si>
    <t>Craighead County, AR</t>
  </si>
  <si>
    <t>27860</t>
  </si>
  <si>
    <t>Crane County, TX</t>
  </si>
  <si>
    <t>Craven County, NC</t>
  </si>
  <si>
    <t>35100</t>
  </si>
  <si>
    <t>Crawford County, AR</t>
  </si>
  <si>
    <t>22900</t>
  </si>
  <si>
    <t>Crawford County, GA</t>
  </si>
  <si>
    <t>Crawford County, IA</t>
  </si>
  <si>
    <t>Crawford County, IL</t>
  </si>
  <si>
    <t>Crawford County, IN</t>
  </si>
  <si>
    <t>Crawford County, KS</t>
  </si>
  <si>
    <t>Crawford County, MI</t>
  </si>
  <si>
    <t>Crawford County, MO</t>
  </si>
  <si>
    <t>Crawford County, OH</t>
  </si>
  <si>
    <t>Crawford County, PA</t>
  </si>
  <si>
    <t>Crawford County, WI</t>
  </si>
  <si>
    <t>Creek County, OK</t>
  </si>
  <si>
    <t>46140</t>
  </si>
  <si>
    <t>Crenshaw County, AL</t>
  </si>
  <si>
    <t>Crisp County, GA</t>
  </si>
  <si>
    <t>Crittenden County, AR</t>
  </si>
  <si>
    <t>Crittenden County, KY</t>
  </si>
  <si>
    <t>Crockett County, TN</t>
  </si>
  <si>
    <t>Crockett County, TX</t>
  </si>
  <si>
    <t>Crook County, OR</t>
  </si>
  <si>
    <t>Crook County, WY</t>
  </si>
  <si>
    <t>Crosby County, TX</t>
  </si>
  <si>
    <t>31180</t>
  </si>
  <si>
    <t>Cross County, AR</t>
  </si>
  <si>
    <t>Crow Wing County, MN</t>
  </si>
  <si>
    <t>Crowley County, CO</t>
  </si>
  <si>
    <t>Culberson County, TX</t>
  </si>
  <si>
    <t>Culebra Municipio, PR</t>
  </si>
  <si>
    <t>Cullman County, AL</t>
  </si>
  <si>
    <t>Culpeper County, VA</t>
  </si>
  <si>
    <t>Cumberland County, IL</t>
  </si>
  <si>
    <t>Cumberland County, KY</t>
  </si>
  <si>
    <t>Cumberland County, ME</t>
  </si>
  <si>
    <t>38860</t>
  </si>
  <si>
    <t>Cumberland County, NC</t>
  </si>
  <si>
    <t>22180</t>
  </si>
  <si>
    <t>Cumberland County, NJ</t>
  </si>
  <si>
    <t>47220</t>
  </si>
  <si>
    <t>Cumberland County, PA</t>
  </si>
  <si>
    <t>25420</t>
  </si>
  <si>
    <t>Cumberland County, TN</t>
  </si>
  <si>
    <t>Cumberland County, VA</t>
  </si>
  <si>
    <t>Cuming County, NE</t>
  </si>
  <si>
    <t>Currituck County, NC</t>
  </si>
  <si>
    <t>Curry County, NM</t>
  </si>
  <si>
    <t>Curry County, OR</t>
  </si>
  <si>
    <t>Custer County, CO</t>
  </si>
  <si>
    <t>Custer County, ID</t>
  </si>
  <si>
    <t>Custer County, MT</t>
  </si>
  <si>
    <t>Custer County, NE</t>
  </si>
  <si>
    <t>Custer County, OK</t>
  </si>
  <si>
    <t>Custer County, SD</t>
  </si>
  <si>
    <t>39660</t>
  </si>
  <si>
    <t>Cuyahoga County, OH</t>
  </si>
  <si>
    <t>17460</t>
  </si>
  <si>
    <t>Dade County, GA</t>
  </si>
  <si>
    <t>Dade County, MO</t>
  </si>
  <si>
    <t>Daggett County, UT</t>
  </si>
  <si>
    <t>Dakota County, MN</t>
  </si>
  <si>
    <t>Dakota County, NE</t>
  </si>
  <si>
    <t>43580</t>
  </si>
  <si>
    <t>Dale County, AL</t>
  </si>
  <si>
    <t>Dallam County, TX</t>
  </si>
  <si>
    <t>Dallas County, AL</t>
  </si>
  <si>
    <t>Dallas County, AR</t>
  </si>
  <si>
    <t>Dallas County, IA</t>
  </si>
  <si>
    <t>19780</t>
  </si>
  <si>
    <t>Dallas County, MO</t>
  </si>
  <si>
    <t>Dallas County, TX</t>
  </si>
  <si>
    <t>Dane County, WI</t>
  </si>
  <si>
    <t>Daniels County, MT</t>
  </si>
  <si>
    <t>Danville City County, VA</t>
  </si>
  <si>
    <t>Dare County, NC</t>
  </si>
  <si>
    <t>Darke County, OH</t>
  </si>
  <si>
    <t>Darlington County, SC</t>
  </si>
  <si>
    <t>22500</t>
  </si>
  <si>
    <t>Dauphin County, PA</t>
  </si>
  <si>
    <t>Davidson County, NC</t>
  </si>
  <si>
    <t>49180</t>
  </si>
  <si>
    <t>Davidson County, TN</t>
  </si>
  <si>
    <t>Davie County, NC</t>
  </si>
  <si>
    <t>Daviess County, IN</t>
  </si>
  <si>
    <t>Daviess County, KY</t>
  </si>
  <si>
    <t>36980</t>
  </si>
  <si>
    <t>Daviess County, MO</t>
  </si>
  <si>
    <t>Davis County, IA</t>
  </si>
  <si>
    <t>Davis County, UT</t>
  </si>
  <si>
    <t>Davison County, SD</t>
  </si>
  <si>
    <t>Dawes County, NE</t>
  </si>
  <si>
    <t>Dawson County, GA</t>
  </si>
  <si>
    <t>Dawson County, MT</t>
  </si>
  <si>
    <t>Dawson County, NE</t>
  </si>
  <si>
    <t>Dawson County, TX</t>
  </si>
  <si>
    <t>Day County, SD</t>
  </si>
  <si>
    <t>De Baca County, NM</t>
  </si>
  <si>
    <t>Deaf Smith County, TX</t>
  </si>
  <si>
    <t>Dearborn County, IN</t>
  </si>
  <si>
    <t>Decatur County, GA</t>
  </si>
  <si>
    <t>Decatur County, IA</t>
  </si>
  <si>
    <t>Decatur County, IN</t>
  </si>
  <si>
    <t>Decatur County, KS</t>
  </si>
  <si>
    <t>Decatur County, TN</t>
  </si>
  <si>
    <t>Deer Lodge County, MT</t>
  </si>
  <si>
    <t>Defiance County, OH</t>
  </si>
  <si>
    <t>DeKalb County, AL</t>
  </si>
  <si>
    <t>DeKalb County, GA</t>
  </si>
  <si>
    <t>DeKalb County, IL</t>
  </si>
  <si>
    <t>20994</t>
  </si>
  <si>
    <t>DeKalb County, IN</t>
  </si>
  <si>
    <t>DeKalb County, MO</t>
  </si>
  <si>
    <t>DeKalb County, TN</t>
  </si>
  <si>
    <t>Del Norte County, CA</t>
  </si>
  <si>
    <t>Delaware County, IA</t>
  </si>
  <si>
    <t>Delaware County, IN</t>
  </si>
  <si>
    <t>34620</t>
  </si>
  <si>
    <t>Delaware County, NY</t>
  </si>
  <si>
    <t>Delaware County, OH</t>
  </si>
  <si>
    <t>18140</t>
  </si>
  <si>
    <t>Delaware County, OK</t>
  </si>
  <si>
    <t>Delaware County, PA</t>
  </si>
  <si>
    <t>37964</t>
  </si>
  <si>
    <t>Delta County, CO</t>
  </si>
  <si>
    <t>Delta County, MI</t>
  </si>
  <si>
    <t>Delta County, TX</t>
  </si>
  <si>
    <t>Denali Borough, AK</t>
  </si>
  <si>
    <t>Dent County, MO</t>
  </si>
  <si>
    <t>Denton County, TX</t>
  </si>
  <si>
    <t>Denver County, CO</t>
  </si>
  <si>
    <t>Des Moines County, IA</t>
  </si>
  <si>
    <t>Deschutes County, OR</t>
  </si>
  <si>
    <t>13460</t>
  </si>
  <si>
    <t>Desha County, AR</t>
  </si>
  <si>
    <t>DeSoto County, FL</t>
  </si>
  <si>
    <t>DeSoto County, MS</t>
  </si>
  <si>
    <t>DeSoto Parish, LA</t>
  </si>
  <si>
    <t>Deuel County, NE</t>
  </si>
  <si>
    <t>Deuel County, SD</t>
  </si>
  <si>
    <t>Dewey County, OK</t>
  </si>
  <si>
    <t>Dewey County, SD</t>
  </si>
  <si>
    <t>DeWitt County, IL</t>
  </si>
  <si>
    <t>14010</t>
  </si>
  <si>
    <t>DeWitt County, TX</t>
  </si>
  <si>
    <t>Dickens County, TX</t>
  </si>
  <si>
    <t>Dickenson County, VA</t>
  </si>
  <si>
    <t>Dickey County, ND</t>
  </si>
  <si>
    <t>Dickinson County, IA</t>
  </si>
  <si>
    <t>Dickinson County, KS</t>
  </si>
  <si>
    <t>Dickinson County, MI</t>
  </si>
  <si>
    <t>Dickson County, TN</t>
  </si>
  <si>
    <t>Dillingham Borough, AK</t>
  </si>
  <si>
    <t>Dillon County, SC</t>
  </si>
  <si>
    <t>Dimmit County, TX</t>
  </si>
  <si>
    <t>Dinwiddie County, VA</t>
  </si>
  <si>
    <t>Divide County, ND</t>
  </si>
  <si>
    <t>Dixie County, FL</t>
  </si>
  <si>
    <t>Dixon County, NE</t>
  </si>
  <si>
    <t>Doddridge County, WV</t>
  </si>
  <si>
    <t>Dodge County, GA</t>
  </si>
  <si>
    <t>Dodge County, MN</t>
  </si>
  <si>
    <t>40340</t>
  </si>
  <si>
    <t>Dodge County, NE</t>
  </si>
  <si>
    <t>Dodge County, WI</t>
  </si>
  <si>
    <t>Dolores County, CO</t>
  </si>
  <si>
    <t>Dona Ana County, NM</t>
  </si>
  <si>
    <t>29740</t>
  </si>
  <si>
    <t>Doniphan County, KS</t>
  </si>
  <si>
    <t>Donley County, TX</t>
  </si>
  <si>
    <t>Dooly County, GA</t>
  </si>
  <si>
    <t>Door County, WI</t>
  </si>
  <si>
    <t>Dorado Municipio, PR</t>
  </si>
  <si>
    <t>Dorchester County, MD</t>
  </si>
  <si>
    <t>Dorchester County, SC</t>
  </si>
  <si>
    <t>Dougherty County, GA</t>
  </si>
  <si>
    <t>Douglas County, CO</t>
  </si>
  <si>
    <t>Douglas County, GA</t>
  </si>
  <si>
    <t>Douglas County, IL</t>
  </si>
  <si>
    <t>Douglas County, KS</t>
  </si>
  <si>
    <t>29940</t>
  </si>
  <si>
    <t>Douglas County, MN</t>
  </si>
  <si>
    <t>Douglas County, MO</t>
  </si>
  <si>
    <t>Douglas County, NE</t>
  </si>
  <si>
    <t>Douglas County, NV</t>
  </si>
  <si>
    <t>Douglas County, OR</t>
  </si>
  <si>
    <t>Douglas County, SD</t>
  </si>
  <si>
    <t>Douglas County, WA</t>
  </si>
  <si>
    <t>Douglas County, WI</t>
  </si>
  <si>
    <t>Drew County, AR</t>
  </si>
  <si>
    <t>Dubois County, IN</t>
  </si>
  <si>
    <t>Dubuque County, IA</t>
  </si>
  <si>
    <t>20220</t>
  </si>
  <si>
    <t>Duchesne County, UT</t>
  </si>
  <si>
    <t>Dukes County, MA</t>
  </si>
  <si>
    <t>99922</t>
  </si>
  <si>
    <t>Dundy County, NE</t>
  </si>
  <si>
    <t>Dunklin County, MO</t>
  </si>
  <si>
    <t>Dunn County, ND</t>
  </si>
  <si>
    <t>Dunn County, WI</t>
  </si>
  <si>
    <t>DuPage County, IL</t>
  </si>
  <si>
    <t>Dupage County, IL</t>
  </si>
  <si>
    <t>Duplin County, NC</t>
  </si>
  <si>
    <t>Durham County, NC</t>
  </si>
  <si>
    <t>Dutchess County, NY</t>
  </si>
  <si>
    <t>20524</t>
  </si>
  <si>
    <t>Duval County, FL</t>
  </si>
  <si>
    <t>Duval County, TX</t>
  </si>
  <si>
    <t>Dyer County, TN</t>
  </si>
  <si>
    <t>Eagle County, CO</t>
  </si>
  <si>
    <t>Early County, GA</t>
  </si>
  <si>
    <t>East Baton Rouge Parish, LA</t>
  </si>
  <si>
    <t>East Carroll Parish, LA</t>
  </si>
  <si>
    <t>East Feliciana Parish, LA</t>
  </si>
  <si>
    <t>Eastland County, TX</t>
  </si>
  <si>
    <t>Eaton County, MI</t>
  </si>
  <si>
    <t>Eau Claire County, WI</t>
  </si>
  <si>
    <t>Echols County, GA</t>
  </si>
  <si>
    <t>Ector County, TX</t>
  </si>
  <si>
    <t>36220</t>
  </si>
  <si>
    <t>Eddy County, ND</t>
  </si>
  <si>
    <t>Eddy County, NM</t>
  </si>
  <si>
    <t>Edgar County, IL</t>
  </si>
  <si>
    <t>Edgecombe County, NC</t>
  </si>
  <si>
    <t>40580</t>
  </si>
  <si>
    <t>Edgefield County, SC</t>
  </si>
  <si>
    <t>Edmonson County, KY</t>
  </si>
  <si>
    <t>Edmunds County, SD</t>
  </si>
  <si>
    <t>Edwards County, IL</t>
  </si>
  <si>
    <t>Edwards County, KS</t>
  </si>
  <si>
    <t>Edwards County, TX</t>
  </si>
  <si>
    <t>Effingham County, GA</t>
  </si>
  <si>
    <t>Effingham County, IL</t>
  </si>
  <si>
    <t>El Dorado County, CA</t>
  </si>
  <si>
    <t>40900</t>
  </si>
  <si>
    <t>El Paso County, CO</t>
  </si>
  <si>
    <t>17820</t>
  </si>
  <si>
    <t>El Paso County, TX</t>
  </si>
  <si>
    <t>21340</t>
  </si>
  <si>
    <t>Elbert County, CO</t>
  </si>
  <si>
    <t>Elbert County, GA</t>
  </si>
  <si>
    <t>Elk County, KS</t>
  </si>
  <si>
    <t>Elk County, PA</t>
  </si>
  <si>
    <t>Elkhart County, IN</t>
  </si>
  <si>
    <t>21140</t>
  </si>
  <si>
    <t>Elko County, NV</t>
  </si>
  <si>
    <t>Elliott County, KY</t>
  </si>
  <si>
    <t>Ellis County, KS</t>
  </si>
  <si>
    <t>Ellis County, OK</t>
  </si>
  <si>
    <t>Ellis County, TX</t>
  </si>
  <si>
    <t>Ellsworth County, KS</t>
  </si>
  <si>
    <t>Elmore County, AL</t>
  </si>
  <si>
    <t>Elmore County, ID</t>
  </si>
  <si>
    <t>Emanuel County, GA</t>
  </si>
  <si>
    <t>Emery County, UT</t>
  </si>
  <si>
    <t>Emmet County, IA</t>
  </si>
  <si>
    <t>Emmet County, MI</t>
  </si>
  <si>
    <t>Emmons County, ND</t>
  </si>
  <si>
    <t>Emporia City County, VA</t>
  </si>
  <si>
    <t>Erath County, TX</t>
  </si>
  <si>
    <t>Erie County, NY</t>
  </si>
  <si>
    <t>15380</t>
  </si>
  <si>
    <t>Erie County, OH</t>
  </si>
  <si>
    <t>Erie County, PA</t>
  </si>
  <si>
    <t>21500</t>
  </si>
  <si>
    <t>Escambia County, AL</t>
  </si>
  <si>
    <t>Escambia County, FL</t>
  </si>
  <si>
    <t>37860</t>
  </si>
  <si>
    <t>Esmeralda County, NV</t>
  </si>
  <si>
    <t>Essex County, MA</t>
  </si>
  <si>
    <t>15764</t>
  </si>
  <si>
    <t>Essex County, NJ</t>
  </si>
  <si>
    <t>35084</t>
  </si>
  <si>
    <t>Essex County, NY</t>
  </si>
  <si>
    <t>Essex County, VA</t>
  </si>
  <si>
    <t>Essex County, VT</t>
  </si>
  <si>
    <t>Estill County, KY</t>
  </si>
  <si>
    <t>Etowah County, AL</t>
  </si>
  <si>
    <t>23460</t>
  </si>
  <si>
    <t>Eureka County, NV</t>
  </si>
  <si>
    <t>Evangeline Parish, LA</t>
  </si>
  <si>
    <t>Evans County, GA</t>
  </si>
  <si>
    <t>Fairbanks North Star Borough, AK</t>
  </si>
  <si>
    <t>21820</t>
  </si>
  <si>
    <t>Fairfax City County, VA</t>
  </si>
  <si>
    <t>Fairfax County, VA</t>
  </si>
  <si>
    <t>Fairfield County, CT</t>
  </si>
  <si>
    <t>14860</t>
  </si>
  <si>
    <t>Fairfield County, OH</t>
  </si>
  <si>
    <t>Fairfield County, SC</t>
  </si>
  <si>
    <t>Fajardo Municipio, PR</t>
  </si>
  <si>
    <t>Fall River County, SD</t>
  </si>
  <si>
    <t>Fallon County, MT</t>
  </si>
  <si>
    <t>Falls Church City County, VA</t>
  </si>
  <si>
    <t>Falls County, TX</t>
  </si>
  <si>
    <t>47380</t>
  </si>
  <si>
    <t>Fannin County, GA</t>
  </si>
  <si>
    <t>Fannin County, TX</t>
  </si>
  <si>
    <t>Faribault County, MN</t>
  </si>
  <si>
    <t>Faulk County, SD</t>
  </si>
  <si>
    <t>Faulkner County, AR</t>
  </si>
  <si>
    <t>30780</t>
  </si>
  <si>
    <t>Fauquier County, VA</t>
  </si>
  <si>
    <t>Fayette County, AL</t>
  </si>
  <si>
    <t>Fayette County, GA</t>
  </si>
  <si>
    <t>Fayette County, IA</t>
  </si>
  <si>
    <t>Fayette County, IL</t>
  </si>
  <si>
    <t>Fayette County, IN</t>
  </si>
  <si>
    <t>Fayette County, KY</t>
  </si>
  <si>
    <t>Fayette County, OH</t>
  </si>
  <si>
    <t>Fayette County, PA</t>
  </si>
  <si>
    <t>Fayette County, TN</t>
  </si>
  <si>
    <t>Fayette County, TX</t>
  </si>
  <si>
    <t>Fayette County, WV</t>
  </si>
  <si>
    <t>13220</t>
  </si>
  <si>
    <t>Fentress County, TN</t>
  </si>
  <si>
    <t>Fergus County, MT</t>
  </si>
  <si>
    <t>Ferry County, WA</t>
  </si>
  <si>
    <t>Fillmore County, MN</t>
  </si>
  <si>
    <t>Fillmore County, NE</t>
  </si>
  <si>
    <t>Finney County, KS</t>
  </si>
  <si>
    <t>Fisher County, TX</t>
  </si>
  <si>
    <t>Flagler County, FL</t>
  </si>
  <si>
    <t>19660</t>
  </si>
  <si>
    <t>Flathead County, MT</t>
  </si>
  <si>
    <t>Fleming County, KY</t>
  </si>
  <si>
    <t>Florence County, SC</t>
  </si>
  <si>
    <t>Florence County, WI</t>
  </si>
  <si>
    <t>Florida Municipio, PR</t>
  </si>
  <si>
    <t>Floyd County, GA</t>
  </si>
  <si>
    <t>40660</t>
  </si>
  <si>
    <t>Floyd County, IA</t>
  </si>
  <si>
    <t>Floyd County, IN</t>
  </si>
  <si>
    <t>Floyd County, KY</t>
  </si>
  <si>
    <t>Floyd County, TX</t>
  </si>
  <si>
    <t>Floyd County, VA</t>
  </si>
  <si>
    <t>13980</t>
  </si>
  <si>
    <t>Fluvanna County, VA</t>
  </si>
  <si>
    <t>Foard County, TX</t>
  </si>
  <si>
    <t>Fond Du Lac County, WI</t>
  </si>
  <si>
    <t>22540</t>
  </si>
  <si>
    <t>Ford County, IL</t>
  </si>
  <si>
    <t>Ford County, KS</t>
  </si>
  <si>
    <t>Forest County, PA</t>
  </si>
  <si>
    <t>Forest County, WI</t>
  </si>
  <si>
    <t>Forrest County, MS</t>
  </si>
  <si>
    <t>25620</t>
  </si>
  <si>
    <t>Forsyth County, GA</t>
  </si>
  <si>
    <t>Forsyth County, NC</t>
  </si>
  <si>
    <t>Fort Bend County, TX</t>
  </si>
  <si>
    <t>Foster County, ND</t>
  </si>
  <si>
    <t>Fountain County, IN</t>
  </si>
  <si>
    <t>Franklin City County, VA</t>
  </si>
  <si>
    <t>Franklin County, AL</t>
  </si>
  <si>
    <t>Franklin County, AR</t>
  </si>
  <si>
    <t>Franklin County, FL</t>
  </si>
  <si>
    <t>Franklin County, GA</t>
  </si>
  <si>
    <t>Franklin County, IA</t>
  </si>
  <si>
    <t>Franklin County, ID</t>
  </si>
  <si>
    <t>Franklin County, IL</t>
  </si>
  <si>
    <t>Franklin County, IN</t>
  </si>
  <si>
    <t>Franklin County, KS</t>
  </si>
  <si>
    <t>Franklin County, KY</t>
  </si>
  <si>
    <t>Franklin County, MA</t>
  </si>
  <si>
    <t>Franklin County, ME</t>
  </si>
  <si>
    <t>Franklin County, MO</t>
  </si>
  <si>
    <t>Franklin County, MS</t>
  </si>
  <si>
    <t>Franklin County, NC</t>
  </si>
  <si>
    <t>39580</t>
  </si>
  <si>
    <t>Franklin County, NE</t>
  </si>
  <si>
    <t>Franklin County, NY</t>
  </si>
  <si>
    <t>Franklin County, OH</t>
  </si>
  <si>
    <t>Franklin County, PA</t>
  </si>
  <si>
    <t>16540</t>
  </si>
  <si>
    <t>Franklin County, TN</t>
  </si>
  <si>
    <t>Franklin County, TX</t>
  </si>
  <si>
    <t>Franklin County, VA</t>
  </si>
  <si>
    <t>Franklin County, VT</t>
  </si>
  <si>
    <t>Franklin County, WA</t>
  </si>
  <si>
    <t>Franklin Parish, LA</t>
  </si>
  <si>
    <t>Frederick County, MD</t>
  </si>
  <si>
    <t>43524</t>
  </si>
  <si>
    <t>Frederick County, VA</t>
  </si>
  <si>
    <t>49020</t>
  </si>
  <si>
    <t>Fredericksburg City County, VA</t>
  </si>
  <si>
    <t>Freeborn County, MN</t>
  </si>
  <si>
    <t>Freestone County, TX</t>
  </si>
  <si>
    <t>Fremont County, CO</t>
  </si>
  <si>
    <t>Fremont County, IA</t>
  </si>
  <si>
    <t>Fremont County, ID</t>
  </si>
  <si>
    <t>Fremont County, WY</t>
  </si>
  <si>
    <t>Fresno County, CA</t>
  </si>
  <si>
    <t>23420</t>
  </si>
  <si>
    <t>Frio County, TX</t>
  </si>
  <si>
    <t>Frontier County, NE</t>
  </si>
  <si>
    <t>Fulton County, AR</t>
  </si>
  <si>
    <t>Fulton County, GA</t>
  </si>
  <si>
    <t>Fulton County, IL</t>
  </si>
  <si>
    <t>Fulton County, IN</t>
  </si>
  <si>
    <t>Fulton County, KY</t>
  </si>
  <si>
    <t>Fulton County, NY</t>
  </si>
  <si>
    <t>Fulton County, OH</t>
  </si>
  <si>
    <t>45780</t>
  </si>
  <si>
    <t>Fulton County, PA</t>
  </si>
  <si>
    <t>Furnas County, NE</t>
  </si>
  <si>
    <t>Gadsden County, FL</t>
  </si>
  <si>
    <t>45220</t>
  </si>
  <si>
    <t>Gage County, NE</t>
  </si>
  <si>
    <t>Gaines County, TX</t>
  </si>
  <si>
    <t>Galax City County, VA</t>
  </si>
  <si>
    <t>Gallatin County, IL</t>
  </si>
  <si>
    <t>Gallatin County, KY</t>
  </si>
  <si>
    <t>Gallatin County, MT</t>
  </si>
  <si>
    <t>Gallia County, OH</t>
  </si>
  <si>
    <t>Galveston County, TX</t>
  </si>
  <si>
    <t>Garden County, NE</t>
  </si>
  <si>
    <t>Garfield County, CO</t>
  </si>
  <si>
    <t>Garfield County, MT</t>
  </si>
  <si>
    <t>Garfield County, NE</t>
  </si>
  <si>
    <t>Garfield County, OK</t>
  </si>
  <si>
    <t>Garfield County, UT</t>
  </si>
  <si>
    <t>Garfield County, WA</t>
  </si>
  <si>
    <t>Garland County, AR</t>
  </si>
  <si>
    <t>26300</t>
  </si>
  <si>
    <t>Garrard County, KY</t>
  </si>
  <si>
    <t>Garrett County, MD</t>
  </si>
  <si>
    <t>Garvin County, OK</t>
  </si>
  <si>
    <t>Garza County, TX</t>
  </si>
  <si>
    <t>Gasconade County, MO</t>
  </si>
  <si>
    <t>Gaston County, NC</t>
  </si>
  <si>
    <t>Gates County, NC</t>
  </si>
  <si>
    <t>Geary County, KS</t>
  </si>
  <si>
    <t>Geauga County, OH</t>
  </si>
  <si>
    <t>Gem County, ID</t>
  </si>
  <si>
    <t>Genesee County, MI</t>
  </si>
  <si>
    <t>22420</t>
  </si>
  <si>
    <t>Genesee County, NY</t>
  </si>
  <si>
    <t>Geneva County, AL</t>
  </si>
  <si>
    <t>20020</t>
  </si>
  <si>
    <t>Gentry County, MO</t>
  </si>
  <si>
    <t>George County, MS</t>
  </si>
  <si>
    <t>Georgetown County, SC</t>
  </si>
  <si>
    <t>Gibson County, IN</t>
  </si>
  <si>
    <t>Gibson County, TN</t>
  </si>
  <si>
    <t>Gila County, AZ</t>
  </si>
  <si>
    <t>Gilchrist County, FL</t>
  </si>
  <si>
    <t>Giles County, TN</t>
  </si>
  <si>
    <t>Giles County, VA</t>
  </si>
  <si>
    <t>Gillespie County, TX</t>
  </si>
  <si>
    <t>Gilliam County, OR</t>
  </si>
  <si>
    <t>Gilmer County, GA</t>
  </si>
  <si>
    <t>Gilmer County, WV</t>
  </si>
  <si>
    <t>Gilpin County, CO</t>
  </si>
  <si>
    <t>Glacier County, MT</t>
  </si>
  <si>
    <t>Glades County, FL</t>
  </si>
  <si>
    <t>Gladwin County, MI</t>
  </si>
  <si>
    <t>Glascock County, GA</t>
  </si>
  <si>
    <t>Glasscock County, TX</t>
  </si>
  <si>
    <t>Glenn County, CA</t>
  </si>
  <si>
    <t>Gloucester County, NJ</t>
  </si>
  <si>
    <t>Gloucester County, VA</t>
  </si>
  <si>
    <t>Glynn County, GA</t>
  </si>
  <si>
    <t>Gogebic County, MI</t>
  </si>
  <si>
    <t>Golden Valley County, MT</t>
  </si>
  <si>
    <t>Golden Valley County, ND</t>
  </si>
  <si>
    <t>Goliad County, TX</t>
  </si>
  <si>
    <t>47020</t>
  </si>
  <si>
    <t>Gonzales County, TX</t>
  </si>
  <si>
    <t>Goochland County, VA</t>
  </si>
  <si>
    <t>Goodhue County, MN</t>
  </si>
  <si>
    <t>Gooding County, ID</t>
  </si>
  <si>
    <t>Gordon County, GA</t>
  </si>
  <si>
    <t>Goshen County, WY</t>
  </si>
  <si>
    <t>Gosper County, NE</t>
  </si>
  <si>
    <t>Gove County, KS</t>
  </si>
  <si>
    <t>Grady County, GA</t>
  </si>
  <si>
    <t>Grady County, OK</t>
  </si>
  <si>
    <t>Grafton County, NH</t>
  </si>
  <si>
    <t>Graham County, AZ</t>
  </si>
  <si>
    <t>Graham County, KS</t>
  </si>
  <si>
    <t>Graham County, NC</t>
  </si>
  <si>
    <t>Grainger County, TN</t>
  </si>
  <si>
    <t>Grand County, CO</t>
  </si>
  <si>
    <t>Grand County, UT</t>
  </si>
  <si>
    <t>Grand Forks County, ND</t>
  </si>
  <si>
    <t>24220</t>
  </si>
  <si>
    <t>Grand Isle County, VT</t>
  </si>
  <si>
    <t>Grand Traverse County, MI</t>
  </si>
  <si>
    <t>Granite County, MT</t>
  </si>
  <si>
    <t>Grant County, AR</t>
  </si>
  <si>
    <t>Grant County, IN</t>
  </si>
  <si>
    <t>Grant County, KS</t>
  </si>
  <si>
    <t>Grant County, KY</t>
  </si>
  <si>
    <t>Grant County, MN</t>
  </si>
  <si>
    <t>Grant County, ND</t>
  </si>
  <si>
    <t>Grant County, NE</t>
  </si>
  <si>
    <t>Grant County, NM</t>
  </si>
  <si>
    <t>Grant County, OK</t>
  </si>
  <si>
    <t>Grant County, OR</t>
  </si>
  <si>
    <t>Grant County, SD</t>
  </si>
  <si>
    <t>Grant County, WA</t>
  </si>
  <si>
    <t>Grant County, WI</t>
  </si>
  <si>
    <t>Grant County, WV</t>
  </si>
  <si>
    <t>Grant Parish, LA</t>
  </si>
  <si>
    <t>10780</t>
  </si>
  <si>
    <t>Granville County, NC</t>
  </si>
  <si>
    <t>Gratiot County, MI</t>
  </si>
  <si>
    <t>Graves County, KY</t>
  </si>
  <si>
    <t>Gray County, KS</t>
  </si>
  <si>
    <t>Gray County, TX</t>
  </si>
  <si>
    <t>Grays Harbor County, WA</t>
  </si>
  <si>
    <t>Grayson County, KY</t>
  </si>
  <si>
    <t>Grayson County, TX</t>
  </si>
  <si>
    <t>43300</t>
  </si>
  <si>
    <t>Grayson County, VA</t>
  </si>
  <si>
    <t>Greeley County, KS</t>
  </si>
  <si>
    <t>Greeley County, NE</t>
  </si>
  <si>
    <t>Green County, KY</t>
  </si>
  <si>
    <t>Green County, WI</t>
  </si>
  <si>
    <t>Green Lake County, WI</t>
  </si>
  <si>
    <t>Greenbrier County, WV</t>
  </si>
  <si>
    <t>Greene County, AL</t>
  </si>
  <si>
    <t>Greene County, AR</t>
  </si>
  <si>
    <t>Greene County, GA</t>
  </si>
  <si>
    <t>Greene County, IA</t>
  </si>
  <si>
    <t>Greene County, IL</t>
  </si>
  <si>
    <t>Greene County, IN</t>
  </si>
  <si>
    <t>Greene County, MO</t>
  </si>
  <si>
    <t>Greene County, MS</t>
  </si>
  <si>
    <t>Greene County, NC</t>
  </si>
  <si>
    <t>Greene County, NY</t>
  </si>
  <si>
    <t>Greene County, OH</t>
  </si>
  <si>
    <t>19380</t>
  </si>
  <si>
    <t>Greene County, PA</t>
  </si>
  <si>
    <t>Greene County, TN</t>
  </si>
  <si>
    <t>Greene County, VA</t>
  </si>
  <si>
    <t>Greenlee County, AZ</t>
  </si>
  <si>
    <t>Greensville County, VA</t>
  </si>
  <si>
    <t>Greenup County, KY</t>
  </si>
  <si>
    <t>Greenville County, SC</t>
  </si>
  <si>
    <t>Greenwood County, KS</t>
  </si>
  <si>
    <t>Greenwood County, SC</t>
  </si>
  <si>
    <t>Greer County, OK</t>
  </si>
  <si>
    <t>Gregg County, TX</t>
  </si>
  <si>
    <t>30980</t>
  </si>
  <si>
    <t>Gregory County, SD</t>
  </si>
  <si>
    <t>Grenada County, MS</t>
  </si>
  <si>
    <t>Griggs County, ND</t>
  </si>
  <si>
    <t>Grimes County, TX</t>
  </si>
  <si>
    <t>Grundy County, IA</t>
  </si>
  <si>
    <t>Grundy County, IL</t>
  </si>
  <si>
    <t>Grundy County, MO</t>
  </si>
  <si>
    <t>Grundy County, TN</t>
  </si>
  <si>
    <t>Guadalupe County, NM</t>
  </si>
  <si>
    <t>Guadalupe County, TX</t>
  </si>
  <si>
    <t>Guanica Municipio, PR</t>
  </si>
  <si>
    <t>38660</t>
  </si>
  <si>
    <t>Guayama Municipio, PR</t>
  </si>
  <si>
    <t>Guayanilla Municipio, PR</t>
  </si>
  <si>
    <t>Guaynabo Municipio, PR</t>
  </si>
  <si>
    <t>Guernsey County, OH</t>
  </si>
  <si>
    <t>Guilford County, NC</t>
  </si>
  <si>
    <t>24660</t>
  </si>
  <si>
    <t>Gulf County, FL</t>
  </si>
  <si>
    <t>Gunnison County, CO</t>
  </si>
  <si>
    <t>Gurabo Municipio, PR</t>
  </si>
  <si>
    <t>Guthrie County, IA</t>
  </si>
  <si>
    <t>Gwinnett County, GA</t>
  </si>
  <si>
    <t>Haakon County, SD</t>
  </si>
  <si>
    <t>Habersham County, GA</t>
  </si>
  <si>
    <t>Haines Borough, AK</t>
  </si>
  <si>
    <t>Hale County, AL</t>
  </si>
  <si>
    <t>46220</t>
  </si>
  <si>
    <t>Hale County, TX</t>
  </si>
  <si>
    <t>Halifax County, NC</t>
  </si>
  <si>
    <t>Halifax County, VA</t>
  </si>
  <si>
    <t>Hall County, GA</t>
  </si>
  <si>
    <t>23580</t>
  </si>
  <si>
    <t>Hall County, NE</t>
  </si>
  <si>
    <t>24260</t>
  </si>
  <si>
    <t>Hall County, TX</t>
  </si>
  <si>
    <t>Hamblen County, TN</t>
  </si>
  <si>
    <t>34100</t>
  </si>
  <si>
    <t>Hamilton County, FL</t>
  </si>
  <si>
    <t>Hamilton County, IA</t>
  </si>
  <si>
    <t>Hamilton County, IL</t>
  </si>
  <si>
    <t>Hamilton County, IN</t>
  </si>
  <si>
    <t>Hamilton County, KS</t>
  </si>
  <si>
    <t>Hamilton County, NE</t>
  </si>
  <si>
    <t>Hamilton County, NY</t>
  </si>
  <si>
    <t>Hamilton County, OH</t>
  </si>
  <si>
    <t>Hamilton County, TN</t>
  </si>
  <si>
    <t>Hamilton County, TX</t>
  </si>
  <si>
    <t>Hamlin County, SD</t>
  </si>
  <si>
    <t>Hampden County, MA</t>
  </si>
  <si>
    <t>44140</t>
  </si>
  <si>
    <t>Hampshire County, MA</t>
  </si>
  <si>
    <t>Hampshire County, WV</t>
  </si>
  <si>
    <t>Hampton City County, VA</t>
  </si>
  <si>
    <t>Hampton County, SC</t>
  </si>
  <si>
    <t>Hancock County, GA</t>
  </si>
  <si>
    <t>Hancock County, IA</t>
  </si>
  <si>
    <t>Hancock County, IL</t>
  </si>
  <si>
    <t>Hancock County, IN</t>
  </si>
  <si>
    <t>Hancock County, KY</t>
  </si>
  <si>
    <t>Hancock County, ME</t>
  </si>
  <si>
    <t>Hancock County, MS</t>
  </si>
  <si>
    <t>25060</t>
  </si>
  <si>
    <t>Hancock County, OH</t>
  </si>
  <si>
    <t>Hancock County, TN</t>
  </si>
  <si>
    <t>Hancock County, WV</t>
  </si>
  <si>
    <t>Hand County, SD</t>
  </si>
  <si>
    <t>Hanover County, VA</t>
  </si>
  <si>
    <t>Hansford County, TX</t>
  </si>
  <si>
    <t>Hanson County, SD</t>
  </si>
  <si>
    <t>Haralson County, GA</t>
  </si>
  <si>
    <t>Hardee County, FL</t>
  </si>
  <si>
    <t>Hardeman County, TN</t>
  </si>
  <si>
    <t>Hardeman County, TX</t>
  </si>
  <si>
    <t>Hardin County, IA</t>
  </si>
  <si>
    <t>Hardin County, IL</t>
  </si>
  <si>
    <t>Hardin County, KY</t>
  </si>
  <si>
    <t>21060</t>
  </si>
  <si>
    <t>Hardin County, OH</t>
  </si>
  <si>
    <t>Hardin County, TN</t>
  </si>
  <si>
    <t>Hardin County, TX</t>
  </si>
  <si>
    <t>13140</t>
  </si>
  <si>
    <t>Harding County, NM</t>
  </si>
  <si>
    <t>Harding County, SD</t>
  </si>
  <si>
    <t>Hardy County, WV</t>
  </si>
  <si>
    <t>Harford County, MD</t>
  </si>
  <si>
    <t>Harlan County, KY</t>
  </si>
  <si>
    <t>Harlan County, NE</t>
  </si>
  <si>
    <t>Harmon County, OK</t>
  </si>
  <si>
    <t>Harnett County, NC</t>
  </si>
  <si>
    <t>Harney County, OR</t>
  </si>
  <si>
    <t>Harper County, KS</t>
  </si>
  <si>
    <t>Harper County, OK</t>
  </si>
  <si>
    <t>Harris County, GA</t>
  </si>
  <si>
    <t>Harris County, TX</t>
  </si>
  <si>
    <t>Harrison County, IA</t>
  </si>
  <si>
    <t>Harrison County, IN</t>
  </si>
  <si>
    <t>Harrison County, KY</t>
  </si>
  <si>
    <t>Harrison County, MO</t>
  </si>
  <si>
    <t>Harrison County, MS</t>
  </si>
  <si>
    <t>Harrison County, OH</t>
  </si>
  <si>
    <t>Harrison County, TX</t>
  </si>
  <si>
    <t>Harrison County, WV</t>
  </si>
  <si>
    <t>Harrisonburg City County, VA</t>
  </si>
  <si>
    <t>25500</t>
  </si>
  <si>
    <t>Hart County, GA</t>
  </si>
  <si>
    <t>Hart County, KY</t>
  </si>
  <si>
    <t>Hartford County, CT</t>
  </si>
  <si>
    <t>25540</t>
  </si>
  <si>
    <t>Hartley County, TX</t>
  </si>
  <si>
    <t>Harvey County, KS</t>
  </si>
  <si>
    <t>Haskell County, KS</t>
  </si>
  <si>
    <t>Haskell County, OK</t>
  </si>
  <si>
    <t>Haskell County, TX</t>
  </si>
  <si>
    <t>Hatillo Municipio, PR</t>
  </si>
  <si>
    <t>Hawaii County, HI</t>
  </si>
  <si>
    <t>99912</t>
  </si>
  <si>
    <t>Hawkins County, TN</t>
  </si>
  <si>
    <t>Hayes County, NE</t>
  </si>
  <si>
    <t>Hays County, TX</t>
  </si>
  <si>
    <t>Haywood County, NC</t>
  </si>
  <si>
    <t>Haywood County, TN</t>
  </si>
  <si>
    <t>Heard County, GA</t>
  </si>
  <si>
    <t>Hemphill County, TX</t>
  </si>
  <si>
    <t>Hempstead County, AR</t>
  </si>
  <si>
    <t>Henderson County, IL</t>
  </si>
  <si>
    <t>Henderson County, KY</t>
  </si>
  <si>
    <t>21780</t>
  </si>
  <si>
    <t>Henderson County, NC</t>
  </si>
  <si>
    <t>Henderson County, TN</t>
  </si>
  <si>
    <t>Henderson County, TX</t>
  </si>
  <si>
    <t>Hendricks County, IN</t>
  </si>
  <si>
    <t>Hendry County, FL</t>
  </si>
  <si>
    <t>Hennepin County, MN</t>
  </si>
  <si>
    <t>Henrico County, VA</t>
  </si>
  <si>
    <t>Henry County, AL</t>
  </si>
  <si>
    <t>Henry County, GA</t>
  </si>
  <si>
    <t>Henry County, IA</t>
  </si>
  <si>
    <t>Henry County, IL</t>
  </si>
  <si>
    <t>19340</t>
  </si>
  <si>
    <t>Henry County, IN</t>
  </si>
  <si>
    <t>Henry County, KY</t>
  </si>
  <si>
    <t>Henry County, MO</t>
  </si>
  <si>
    <t>Henry County, OH</t>
  </si>
  <si>
    <t>Henry County, TN</t>
  </si>
  <si>
    <t>Henry County, VA</t>
  </si>
  <si>
    <t>Herkimer County, NY</t>
  </si>
  <si>
    <t>46540</t>
  </si>
  <si>
    <t>Hernando County, FL</t>
  </si>
  <si>
    <t>45300</t>
  </si>
  <si>
    <t>Hertford County, NC</t>
  </si>
  <si>
    <t>Hettinger County, ND</t>
  </si>
  <si>
    <t>Hickman County, KY</t>
  </si>
  <si>
    <t>Hickman County, TN</t>
  </si>
  <si>
    <t>Hickory County, MO</t>
  </si>
  <si>
    <t>Hidalgo County, NM</t>
  </si>
  <si>
    <t>Hidalgo County, TX</t>
  </si>
  <si>
    <t>32580</t>
  </si>
  <si>
    <t>Highland County, OH</t>
  </si>
  <si>
    <t>Highland County, VA</t>
  </si>
  <si>
    <t>Highlands County, FL</t>
  </si>
  <si>
    <t>42700</t>
  </si>
  <si>
    <t>Hill County, MT</t>
  </si>
  <si>
    <t>Hill County, TX</t>
  </si>
  <si>
    <t>Hillsborough County, FL</t>
  </si>
  <si>
    <t>Hillsborough County, NH</t>
  </si>
  <si>
    <t>31700</t>
  </si>
  <si>
    <t>Hillsdale County, MI</t>
  </si>
  <si>
    <t>Hinds County, MS</t>
  </si>
  <si>
    <t>Hinsdale County, CO</t>
  </si>
  <si>
    <t>Hitchcock County, NE</t>
  </si>
  <si>
    <t>Hocking County, OH</t>
  </si>
  <si>
    <t>Hockley County, TX</t>
  </si>
  <si>
    <t>Hodgeman County, KS</t>
  </si>
  <si>
    <t>Hoke County, NC</t>
  </si>
  <si>
    <t>Holmes County, FL</t>
  </si>
  <si>
    <t>Holmes County, MS</t>
  </si>
  <si>
    <t>Holmes County, OH</t>
  </si>
  <si>
    <t>Holt County, MO</t>
  </si>
  <si>
    <t>Holt County, NE</t>
  </si>
  <si>
    <t>Honolulu County, HI</t>
  </si>
  <si>
    <t>46520</t>
  </si>
  <si>
    <t>Hood County, TX</t>
  </si>
  <si>
    <t>23104</t>
  </si>
  <si>
    <t>Hood River County, OR</t>
  </si>
  <si>
    <t>Hooker County, NE</t>
  </si>
  <si>
    <t>Hoonah-Angoon Census Area, AK</t>
  </si>
  <si>
    <t>Hopewell City County, VA</t>
  </si>
  <si>
    <t>Hopkins County, KY</t>
  </si>
  <si>
    <t>Hopkins County, TX</t>
  </si>
  <si>
    <t>Hormigueros Municipio, PR</t>
  </si>
  <si>
    <t>32420</t>
  </si>
  <si>
    <t>Horry County, SC</t>
  </si>
  <si>
    <t>Hot Spring County, AR</t>
  </si>
  <si>
    <t>Hot Springs County, WY</t>
  </si>
  <si>
    <t>Houghton County, MI</t>
  </si>
  <si>
    <t>Houston County, AL</t>
  </si>
  <si>
    <t>Houston County, GA</t>
  </si>
  <si>
    <t>47580</t>
  </si>
  <si>
    <t>Houston County, MN</t>
  </si>
  <si>
    <t>29100</t>
  </si>
  <si>
    <t>Houston County, TN</t>
  </si>
  <si>
    <t>Houston County, TX</t>
  </si>
  <si>
    <t>Howard County, AR</t>
  </si>
  <si>
    <t>Howard County, IA</t>
  </si>
  <si>
    <t>Howard County, IN</t>
  </si>
  <si>
    <t>29020</t>
  </si>
  <si>
    <t>Howard County, MD</t>
  </si>
  <si>
    <t>Howard County, MO</t>
  </si>
  <si>
    <t>Howard County, NE</t>
  </si>
  <si>
    <t>Howard County, TX</t>
  </si>
  <si>
    <t>Howell County, MO</t>
  </si>
  <si>
    <t>Hubbard County, MN</t>
  </si>
  <si>
    <t>Hudson County, NJ</t>
  </si>
  <si>
    <t>Hudspeth County, TX</t>
  </si>
  <si>
    <t>Huerfano County, CO</t>
  </si>
  <si>
    <t>Hughes County, OK</t>
  </si>
  <si>
    <t>Hughes County, SD</t>
  </si>
  <si>
    <t>Humacao Municipio, PR</t>
  </si>
  <si>
    <t>Humboldt County, CA</t>
  </si>
  <si>
    <t>Humboldt County, IA</t>
  </si>
  <si>
    <t>Humboldt County, NV</t>
  </si>
  <si>
    <t>Humphreys County, MS</t>
  </si>
  <si>
    <t>Humphreys County, TN</t>
  </si>
  <si>
    <t>Hunt County, TX</t>
  </si>
  <si>
    <t>Hunterdon County, NJ</t>
  </si>
  <si>
    <t>Huntingdon County, PA</t>
  </si>
  <si>
    <t>Huntington County, IN</t>
  </si>
  <si>
    <t>Huron County, MI</t>
  </si>
  <si>
    <t>Huron County, OH</t>
  </si>
  <si>
    <t>Hutchinson County, SD</t>
  </si>
  <si>
    <t>Hutchinson County, TX</t>
  </si>
  <si>
    <t>Hyde County, NC</t>
  </si>
  <si>
    <t>Hyde County, SD</t>
  </si>
  <si>
    <t>Iberia Parish, LA</t>
  </si>
  <si>
    <t>Iberville Parish, LA</t>
  </si>
  <si>
    <t>Ida County, IA</t>
  </si>
  <si>
    <t>Idaho County, ID</t>
  </si>
  <si>
    <t>Imperial County, CA</t>
  </si>
  <si>
    <t>20940</t>
  </si>
  <si>
    <t>Independence County, AR</t>
  </si>
  <si>
    <t>Indian River County, FL</t>
  </si>
  <si>
    <t>42680</t>
  </si>
  <si>
    <t>Indiana County, PA</t>
  </si>
  <si>
    <t>Ingham County, MI</t>
  </si>
  <si>
    <t>Inyo County, CA</t>
  </si>
  <si>
    <t>Ionia County, MI</t>
  </si>
  <si>
    <t>Iosco County, MI</t>
  </si>
  <si>
    <t>Iowa County, IA</t>
  </si>
  <si>
    <t>Iowa County, WI</t>
  </si>
  <si>
    <t>Iredell County, NC</t>
  </si>
  <si>
    <t>Irion County, TX</t>
  </si>
  <si>
    <t>41660</t>
  </si>
  <si>
    <t>Iron County, MI</t>
  </si>
  <si>
    <t>Iron County, MO</t>
  </si>
  <si>
    <t>Iron County, UT</t>
  </si>
  <si>
    <t>Iron County, WI</t>
  </si>
  <si>
    <t>Iroquois County, IL</t>
  </si>
  <si>
    <t>Irwin County, GA</t>
  </si>
  <si>
    <t>Isabela Municipio, PR</t>
  </si>
  <si>
    <t>Isabella County, MI</t>
  </si>
  <si>
    <t>Isanti County, MN</t>
  </si>
  <si>
    <t>Island County, WA</t>
  </si>
  <si>
    <t>Isle Of Wight County, VA</t>
  </si>
  <si>
    <t>Issaquena County, MS</t>
  </si>
  <si>
    <t>Itasca County, MN</t>
  </si>
  <si>
    <t>Itawamba County, MS</t>
  </si>
  <si>
    <t>Izard County, AR</t>
  </si>
  <si>
    <t>Jack County, TX</t>
  </si>
  <si>
    <t>Jackson County, AL</t>
  </si>
  <si>
    <t>Jackson County, AR</t>
  </si>
  <si>
    <t>Jackson County, CO</t>
  </si>
  <si>
    <t>Jackson County, FL</t>
  </si>
  <si>
    <t>Jackson County, GA</t>
  </si>
  <si>
    <t>Jackson County, IA</t>
  </si>
  <si>
    <t>Jackson County, IL</t>
  </si>
  <si>
    <t>16060</t>
  </si>
  <si>
    <t>Jackson County, IN</t>
  </si>
  <si>
    <t>Jackson County, KS</t>
  </si>
  <si>
    <t>45820</t>
  </si>
  <si>
    <t>Jackson County, KY</t>
  </si>
  <si>
    <t>Jackson County, MI</t>
  </si>
  <si>
    <t>27100</t>
  </si>
  <si>
    <t>Jackson County, MN</t>
  </si>
  <si>
    <t>Jackson County, MO</t>
  </si>
  <si>
    <t>Jackson County, MS</t>
  </si>
  <si>
    <t>Jackson County, NC</t>
  </si>
  <si>
    <t>Jackson County, OH</t>
  </si>
  <si>
    <t>Jackson County, OK</t>
  </si>
  <si>
    <t>Jackson County, OR</t>
  </si>
  <si>
    <t>32780</t>
  </si>
  <si>
    <t>Jackson County, SD</t>
  </si>
  <si>
    <t>Jackson County, TN</t>
  </si>
  <si>
    <t>Jackson County, TX</t>
  </si>
  <si>
    <t>Jackson County, WI</t>
  </si>
  <si>
    <t>Jackson County, WV</t>
  </si>
  <si>
    <t>Jackson Parish, LA</t>
  </si>
  <si>
    <t>James City County, VA</t>
  </si>
  <si>
    <t>Jasper County, GA</t>
  </si>
  <si>
    <t>Jasper County, IA</t>
  </si>
  <si>
    <t>Jasper County, IL</t>
  </si>
  <si>
    <t>Jasper County, IN</t>
  </si>
  <si>
    <t>23844</t>
  </si>
  <si>
    <t>Jasper County, MO</t>
  </si>
  <si>
    <t>27900</t>
  </si>
  <si>
    <t>Jasper County, MS</t>
  </si>
  <si>
    <t>Jasper County, SC</t>
  </si>
  <si>
    <t>Jasper County, TX</t>
  </si>
  <si>
    <t>Jay County, IN</t>
  </si>
  <si>
    <t>Jayuya Municipio, PR</t>
  </si>
  <si>
    <t>Jeff Davis County, GA</t>
  </si>
  <si>
    <t>Jeff Davis County, TX</t>
  </si>
  <si>
    <t>Jefferson County, AL</t>
  </si>
  <si>
    <t>Jefferson County, AR</t>
  </si>
  <si>
    <t>Jefferson County, CO</t>
  </si>
  <si>
    <t>Jefferson County, FL</t>
  </si>
  <si>
    <t>Jefferson County, GA</t>
  </si>
  <si>
    <t>Jefferson County, IA</t>
  </si>
  <si>
    <t>Jefferson County, ID</t>
  </si>
  <si>
    <t>Jefferson County, IL</t>
  </si>
  <si>
    <t>Jefferson County, IN</t>
  </si>
  <si>
    <t>Jefferson County, KS</t>
  </si>
  <si>
    <t>Jefferson County, KY</t>
  </si>
  <si>
    <t>Jefferson County, MO</t>
  </si>
  <si>
    <t>Jefferson County, MS</t>
  </si>
  <si>
    <t>Jefferson County, MT</t>
  </si>
  <si>
    <t>Jefferson County, NE</t>
  </si>
  <si>
    <t>Jefferson County, NY</t>
  </si>
  <si>
    <t>48060</t>
  </si>
  <si>
    <t>Jefferson County, OH</t>
  </si>
  <si>
    <t>Jefferson County, OK</t>
  </si>
  <si>
    <t>Jefferson County, OR</t>
  </si>
  <si>
    <t>Jefferson County, PA</t>
  </si>
  <si>
    <t>Jefferson County, TN</t>
  </si>
  <si>
    <t>Jefferson County, TX</t>
  </si>
  <si>
    <t>Jefferson County, WA</t>
  </si>
  <si>
    <t>Jefferson County, WI</t>
  </si>
  <si>
    <t>Jefferson County, WV</t>
  </si>
  <si>
    <t>Jefferson Davis County, MS</t>
  </si>
  <si>
    <t>Jefferson Parish, LA</t>
  </si>
  <si>
    <t>35380</t>
  </si>
  <si>
    <t>Jeffrson Davis Parish, LA</t>
  </si>
  <si>
    <t>Jenkins County, GA</t>
  </si>
  <si>
    <t>Jennings County, IN</t>
  </si>
  <si>
    <t>Jerauld County, SD</t>
  </si>
  <si>
    <t>Jerome County, ID</t>
  </si>
  <si>
    <t>Jersey County, IL</t>
  </si>
  <si>
    <t>Jessamine County, KY</t>
  </si>
  <si>
    <t>Jewell County, KS</t>
  </si>
  <si>
    <t>Jim Hogg County, TX</t>
  </si>
  <si>
    <t>Jim Wells County, TX</t>
  </si>
  <si>
    <t>Jo Daviess County, IL</t>
  </si>
  <si>
    <t>Johnson County, AR</t>
  </si>
  <si>
    <t>Johnson County, GA</t>
  </si>
  <si>
    <t>Johnson County, IA</t>
  </si>
  <si>
    <t>26980</t>
  </si>
  <si>
    <t>Johnson County, IL</t>
  </si>
  <si>
    <t>Johnson County, IN</t>
  </si>
  <si>
    <t>Johnson County, KS</t>
  </si>
  <si>
    <t>Johnson County, KY</t>
  </si>
  <si>
    <t>Johnson County, MO</t>
  </si>
  <si>
    <t>Johnson County, NE</t>
  </si>
  <si>
    <t>Johnson County, TN</t>
  </si>
  <si>
    <t>Johnson County, TX</t>
  </si>
  <si>
    <t>Johnson County, WY</t>
  </si>
  <si>
    <t>Johnston County, NC</t>
  </si>
  <si>
    <t>Johnston County, OK</t>
  </si>
  <si>
    <t>Jones County, GA</t>
  </si>
  <si>
    <t>Jones County, IA</t>
  </si>
  <si>
    <t>Jones County, MS</t>
  </si>
  <si>
    <t>Jones County, NC</t>
  </si>
  <si>
    <t>Jones County, SD</t>
  </si>
  <si>
    <t>Jones County, TX</t>
  </si>
  <si>
    <t>Josephine County, OR</t>
  </si>
  <si>
    <t>24420</t>
  </si>
  <si>
    <t>Juab County, UT</t>
  </si>
  <si>
    <t>39340</t>
  </si>
  <si>
    <t>Juana Diaz Municipio, PR</t>
  </si>
  <si>
    <t>Judith Basin County, MT</t>
  </si>
  <si>
    <t>Juncos Municipio, PR</t>
  </si>
  <si>
    <t>Juneau Borough, AK</t>
  </si>
  <si>
    <t>Juneau County, WI</t>
  </si>
  <si>
    <t>Juniata County, PA</t>
  </si>
  <si>
    <t>Kalamazoo County, MI</t>
  </si>
  <si>
    <t>28020</t>
  </si>
  <si>
    <t>Kalawao County, HI</t>
  </si>
  <si>
    <t>27980</t>
  </si>
  <si>
    <t>Kalkaska County, MI</t>
  </si>
  <si>
    <t>Kanabec County, MN</t>
  </si>
  <si>
    <t>Kanawha County, WV</t>
  </si>
  <si>
    <t>Kandiyohi County, MN</t>
  </si>
  <si>
    <t>Kane County, IL</t>
  </si>
  <si>
    <t>Kane County, UT</t>
  </si>
  <si>
    <t>Kankakee County, IL</t>
  </si>
  <si>
    <t>28100</t>
  </si>
  <si>
    <t>Karnes County, TX</t>
  </si>
  <si>
    <t>Kauai County, HI</t>
  </si>
  <si>
    <t>Kaufman County, TX</t>
  </si>
  <si>
    <t>Kay County, OK</t>
  </si>
  <si>
    <t>Kearney County, NE</t>
  </si>
  <si>
    <t>Kearny County, KS</t>
  </si>
  <si>
    <t>Keith County, NE</t>
  </si>
  <si>
    <t>Kemper County, MS</t>
  </si>
  <si>
    <t>Kenai Peninsula Borough, AK</t>
  </si>
  <si>
    <t>Kendall County, IL</t>
  </si>
  <si>
    <t>Kendall County, TX</t>
  </si>
  <si>
    <t>Kenedy County, TX</t>
  </si>
  <si>
    <t>Kennebec County, ME</t>
  </si>
  <si>
    <t>Kenosha County, WI</t>
  </si>
  <si>
    <t>29404</t>
  </si>
  <si>
    <t>Kent County, DE</t>
  </si>
  <si>
    <t>20100</t>
  </si>
  <si>
    <t>Kent County, MD</t>
  </si>
  <si>
    <t>Kent County, MI</t>
  </si>
  <si>
    <t>Kent County, RI</t>
  </si>
  <si>
    <t>Kent County, TX</t>
  </si>
  <si>
    <t>Kenton County, KY</t>
  </si>
  <si>
    <t>Keokuk County, IA</t>
  </si>
  <si>
    <t>Kern County, CA</t>
  </si>
  <si>
    <t>12540</t>
  </si>
  <si>
    <t>Kerr County, TX</t>
  </si>
  <si>
    <t>Kershaw County, SC</t>
  </si>
  <si>
    <t>Ketchikan Gateway Borough, AK</t>
  </si>
  <si>
    <t>Kewaunee County, WI</t>
  </si>
  <si>
    <t>Keweenaw County, MI</t>
  </si>
  <si>
    <t>Keya Paha County, NE</t>
  </si>
  <si>
    <t>Kidder County, ND</t>
  </si>
  <si>
    <t>Kimball County, NE</t>
  </si>
  <si>
    <t>Kimble County, TX</t>
  </si>
  <si>
    <t>King And Queen County, VA</t>
  </si>
  <si>
    <t>King County, TX</t>
  </si>
  <si>
    <t>King County, WA</t>
  </si>
  <si>
    <t>42644</t>
  </si>
  <si>
    <t>King George County, VA</t>
  </si>
  <si>
    <t>King William County, VA</t>
  </si>
  <si>
    <t>Kingfisher County, OK</t>
  </si>
  <si>
    <t>Kingman County, KS</t>
  </si>
  <si>
    <t>Kings County, CA</t>
  </si>
  <si>
    <t>25260</t>
  </si>
  <si>
    <t>Kings County, NY</t>
  </si>
  <si>
    <t>Kingsbury County, SD</t>
  </si>
  <si>
    <t>Kinney County, TX</t>
  </si>
  <si>
    <t>Kiowa County, CO</t>
  </si>
  <si>
    <t>Kiowa County, KS</t>
  </si>
  <si>
    <t>Kiowa County, OK</t>
  </si>
  <si>
    <t>Kit Carson County, CO</t>
  </si>
  <si>
    <t>Kitsap County, WA</t>
  </si>
  <si>
    <t>14740</t>
  </si>
  <si>
    <t>Kittitas County, WA</t>
  </si>
  <si>
    <t>Kittson County, MN</t>
  </si>
  <si>
    <t>Klamath County, OR</t>
  </si>
  <si>
    <t>Kleberg County, TX</t>
  </si>
  <si>
    <t>Klickitat County, WA</t>
  </si>
  <si>
    <t>Knott County, KY</t>
  </si>
  <si>
    <t>Knox County, IL</t>
  </si>
  <si>
    <t>Knox County, IN</t>
  </si>
  <si>
    <t>Knox County, KY</t>
  </si>
  <si>
    <t>Knox County, ME</t>
  </si>
  <si>
    <t>Knox County, MO</t>
  </si>
  <si>
    <t>Knox County, NE</t>
  </si>
  <si>
    <t>Knox County, OH</t>
  </si>
  <si>
    <t>Knox County, TN</t>
  </si>
  <si>
    <t>Knox County, TX</t>
  </si>
  <si>
    <t>Kodiak Island Borough, AK</t>
  </si>
  <si>
    <t>Koochiching County, MN</t>
  </si>
  <si>
    <t>Kootenai County, ID</t>
  </si>
  <si>
    <t>17660</t>
  </si>
  <si>
    <t>Kosciusko County, IN</t>
  </si>
  <si>
    <t>Kossuth County, IA</t>
  </si>
  <si>
    <t>La Crosse County, WI</t>
  </si>
  <si>
    <t>La Moure County, ND</t>
  </si>
  <si>
    <t>La Plata County, CO</t>
  </si>
  <si>
    <t>La Porte County, IN</t>
  </si>
  <si>
    <t>33140</t>
  </si>
  <si>
    <t>La Salle County, IL</t>
  </si>
  <si>
    <t>La Salle County, TX</t>
  </si>
  <si>
    <t>La Salle Parish, LA</t>
  </si>
  <si>
    <t>Labette County, KS</t>
  </si>
  <si>
    <t>Lac Qui Parle County, MN</t>
  </si>
  <si>
    <t>Lackawanna County, PA</t>
  </si>
  <si>
    <t>42540</t>
  </si>
  <si>
    <t>Laclede County, MO</t>
  </si>
  <si>
    <t>Lafayette County, AR</t>
  </si>
  <si>
    <t>Lafayette County, FL</t>
  </si>
  <si>
    <t>Lafayette County, MO</t>
  </si>
  <si>
    <t>Lafayette County, MS</t>
  </si>
  <si>
    <t>Lafayette County, WI</t>
  </si>
  <si>
    <t>Lafayette Parish, LA</t>
  </si>
  <si>
    <t>Lafourche Parish, LA</t>
  </si>
  <si>
    <t>26380</t>
  </si>
  <si>
    <t>Lagrange County, IN</t>
  </si>
  <si>
    <t>Lajas Municipio, PR</t>
  </si>
  <si>
    <t>Lake And Peninsula Borough, AK</t>
  </si>
  <si>
    <t>Lake County, CA</t>
  </si>
  <si>
    <t>Lake County, CO</t>
  </si>
  <si>
    <t>Lake County, FL</t>
  </si>
  <si>
    <t>36740</t>
  </si>
  <si>
    <t>Lake County, IL</t>
  </si>
  <si>
    <t>Lake County, IN</t>
  </si>
  <si>
    <t>Lake County, MI</t>
  </si>
  <si>
    <t>Lake County, MN</t>
  </si>
  <si>
    <t>Lake County, MT</t>
  </si>
  <si>
    <t>Lake County, OH</t>
  </si>
  <si>
    <t>Lake County, OR</t>
  </si>
  <si>
    <t>Lake County, SD</t>
  </si>
  <si>
    <t>Lake County, TN</t>
  </si>
  <si>
    <t>Lake Of Woods County, MN</t>
  </si>
  <si>
    <t>Lamar County, AL</t>
  </si>
  <si>
    <t>Lamar County, GA</t>
  </si>
  <si>
    <t>Lamar County, MS</t>
  </si>
  <si>
    <t>Lamar County, TX</t>
  </si>
  <si>
    <t>Lamb County, TX</t>
  </si>
  <si>
    <t>Lamoille County, VT</t>
  </si>
  <si>
    <t>Lampasas County, TX</t>
  </si>
  <si>
    <t>Lancaster County, NE</t>
  </si>
  <si>
    <t>30700</t>
  </si>
  <si>
    <t>Lancaster County, PA</t>
  </si>
  <si>
    <t>29540</t>
  </si>
  <si>
    <t>Lancaster County, SC</t>
  </si>
  <si>
    <t>Lancaster County, VA</t>
  </si>
  <si>
    <t>Lander County, NV</t>
  </si>
  <si>
    <t>Lane County, KS</t>
  </si>
  <si>
    <t>Lane County, OR</t>
  </si>
  <si>
    <t>21660</t>
  </si>
  <si>
    <t>Langlade County, WI</t>
  </si>
  <si>
    <t>Lanier County, GA</t>
  </si>
  <si>
    <t>Lapaz County, AZ</t>
  </si>
  <si>
    <t>Lapeer County, MI</t>
  </si>
  <si>
    <t>47664</t>
  </si>
  <si>
    <t>Laramie County, WY</t>
  </si>
  <si>
    <t>16940</t>
  </si>
  <si>
    <t>Lares Municipio, PR</t>
  </si>
  <si>
    <t>Larimer County, CO</t>
  </si>
  <si>
    <t>22660</t>
  </si>
  <si>
    <t>Larue County, KY</t>
  </si>
  <si>
    <t>Las Animas County, CO</t>
  </si>
  <si>
    <t>Las Marias Municipio, PR</t>
  </si>
  <si>
    <t>Las Piedras Municipio, PR</t>
  </si>
  <si>
    <t>LaSalle County, IL</t>
  </si>
  <si>
    <t>Lassen County, CA</t>
  </si>
  <si>
    <t>Latah County, ID</t>
  </si>
  <si>
    <t>Latimer County, OK</t>
  </si>
  <si>
    <t>Lauderdale County, AL</t>
  </si>
  <si>
    <t>Lauderdale County, MS</t>
  </si>
  <si>
    <t>Lauderdale County, TN</t>
  </si>
  <si>
    <t>Laurel County, KY</t>
  </si>
  <si>
    <t>Laurens County, GA</t>
  </si>
  <si>
    <t>Laurens County, SC</t>
  </si>
  <si>
    <t>Lavaca County, TX</t>
  </si>
  <si>
    <t>Lawrence County, AL</t>
  </si>
  <si>
    <t>19460</t>
  </si>
  <si>
    <t>Lawrence County, AR</t>
  </si>
  <si>
    <t>Lawrence County, IL</t>
  </si>
  <si>
    <t>Lawrence County, IN</t>
  </si>
  <si>
    <t>Lawrence County, KY</t>
  </si>
  <si>
    <t>Lawrence County, MO</t>
  </si>
  <si>
    <t>Lawrence County, MS</t>
  </si>
  <si>
    <t>Lawrence County, OH</t>
  </si>
  <si>
    <t>Lawrence County, PA</t>
  </si>
  <si>
    <t>Lawrence County, SD</t>
  </si>
  <si>
    <t>Lawrence County, TN</t>
  </si>
  <si>
    <t>Le Flore County, OK</t>
  </si>
  <si>
    <t>Le Sueur County, MN</t>
  </si>
  <si>
    <t>Lea County, NM</t>
  </si>
  <si>
    <t>Leake County, MS</t>
  </si>
  <si>
    <t>Leavenworth County, KS</t>
  </si>
  <si>
    <t>Lebanon County, PA</t>
  </si>
  <si>
    <t>30140</t>
  </si>
  <si>
    <t>Lee County, AL</t>
  </si>
  <si>
    <t>12220</t>
  </si>
  <si>
    <t>Lee County, AR</t>
  </si>
  <si>
    <t>Lee County, FL</t>
  </si>
  <si>
    <t>15980</t>
  </si>
  <si>
    <t>Lee County, GA</t>
  </si>
  <si>
    <t>Lee County, IA</t>
  </si>
  <si>
    <t>Lee County, IL</t>
  </si>
  <si>
    <t>Lee County, KY</t>
  </si>
  <si>
    <t>Lee County, MS</t>
  </si>
  <si>
    <t>Lee County, NC</t>
  </si>
  <si>
    <t>Lee County, SC</t>
  </si>
  <si>
    <t>Lee County, TX</t>
  </si>
  <si>
    <t>Lee County, VA</t>
  </si>
  <si>
    <t>Leelanau County, MI</t>
  </si>
  <si>
    <t>Leflore County, MS</t>
  </si>
  <si>
    <t>Lehigh County, PA</t>
  </si>
  <si>
    <t>Lemhi County, ID</t>
  </si>
  <si>
    <t>Lenawee County, MI</t>
  </si>
  <si>
    <t>Lenoir County, NC</t>
  </si>
  <si>
    <t>Leon County, FL</t>
  </si>
  <si>
    <t>Leon County, TX</t>
  </si>
  <si>
    <t>Leslie County, KY</t>
  </si>
  <si>
    <t>Letcher County, KY</t>
  </si>
  <si>
    <t>Levy County, FL</t>
  </si>
  <si>
    <t>Lewis And Clark County, MT</t>
  </si>
  <si>
    <t>Lewis County, ID</t>
  </si>
  <si>
    <t>Lewis County, KY</t>
  </si>
  <si>
    <t>Lewis County, MO</t>
  </si>
  <si>
    <t>Lewis County, NY</t>
  </si>
  <si>
    <t>Lewis County, TN</t>
  </si>
  <si>
    <t>Lewis County, WA</t>
  </si>
  <si>
    <t>Lewis County, WV</t>
  </si>
  <si>
    <t>Lexington City County, VA</t>
  </si>
  <si>
    <t>Lexington County, SC</t>
  </si>
  <si>
    <t>Liberty County, FL</t>
  </si>
  <si>
    <t>Liberty County, GA</t>
  </si>
  <si>
    <t>25980</t>
  </si>
  <si>
    <t>Liberty County, MT</t>
  </si>
  <si>
    <t>Liberty County, TX</t>
  </si>
  <si>
    <t>Licking County, OH</t>
  </si>
  <si>
    <t>Limestone County, AL</t>
  </si>
  <si>
    <t>26620</t>
  </si>
  <si>
    <t>Limestone County, TX</t>
  </si>
  <si>
    <t>Lincoln County, AR</t>
  </si>
  <si>
    <t>Lincoln County, CO</t>
  </si>
  <si>
    <t>Lincoln County, GA</t>
  </si>
  <si>
    <t>Lincoln County, ID</t>
  </si>
  <si>
    <t>Lincoln County, KS</t>
  </si>
  <si>
    <t>Lincoln County, KY</t>
  </si>
  <si>
    <t>Lincoln County, ME</t>
  </si>
  <si>
    <t>Lincoln County, MN</t>
  </si>
  <si>
    <t>Lincoln County, MO</t>
  </si>
  <si>
    <t>Lincoln County, MS</t>
  </si>
  <si>
    <t>Lincoln County, MT</t>
  </si>
  <si>
    <t>Lincoln County, NC</t>
  </si>
  <si>
    <t>Lincoln County, NE</t>
  </si>
  <si>
    <t>Lincoln County, NM</t>
  </si>
  <si>
    <t>Lincoln County, NV</t>
  </si>
  <si>
    <t>Lincoln County, OK</t>
  </si>
  <si>
    <t>Lincoln County, OR</t>
  </si>
  <si>
    <t>Lincoln County, SD</t>
  </si>
  <si>
    <t>43620</t>
  </si>
  <si>
    <t>Lincoln County, TN</t>
  </si>
  <si>
    <t>Lincoln County, WA</t>
  </si>
  <si>
    <t>Lincoln County, WI</t>
  </si>
  <si>
    <t>Lincoln County, WV</t>
  </si>
  <si>
    <t>Lincoln County, WY</t>
  </si>
  <si>
    <t>Lincoln Parish, LA</t>
  </si>
  <si>
    <t>Linn County, IA</t>
  </si>
  <si>
    <t>Linn County, KS</t>
  </si>
  <si>
    <t>Linn County, MO</t>
  </si>
  <si>
    <t>Linn County, OR</t>
  </si>
  <si>
    <t>10540</t>
  </si>
  <si>
    <t>Lipscomb County, TX</t>
  </si>
  <si>
    <t>Litchfield County, CT</t>
  </si>
  <si>
    <t>99907</t>
  </si>
  <si>
    <t>Little River County, AR</t>
  </si>
  <si>
    <t>Live Oak County, TX</t>
  </si>
  <si>
    <t>Livingston County, IL</t>
  </si>
  <si>
    <t>Livingston County, KY</t>
  </si>
  <si>
    <t>Livingston County, MI</t>
  </si>
  <si>
    <t>Livingston County, MO</t>
  </si>
  <si>
    <t>Livingston County, NY</t>
  </si>
  <si>
    <t>40380</t>
  </si>
  <si>
    <t>Livingston Parish, LA</t>
  </si>
  <si>
    <t>Llano County, TX</t>
  </si>
  <si>
    <t>Logan County, AR</t>
  </si>
  <si>
    <t>Logan County, CO</t>
  </si>
  <si>
    <t>Logan County, IL</t>
  </si>
  <si>
    <t>Logan County, KS</t>
  </si>
  <si>
    <t>Logan County, KY</t>
  </si>
  <si>
    <t>Logan County, ND</t>
  </si>
  <si>
    <t>Logan County, NE</t>
  </si>
  <si>
    <t>Logan County, OH</t>
  </si>
  <si>
    <t>Logan County, OK</t>
  </si>
  <si>
    <t>Logan County, WV</t>
  </si>
  <si>
    <t>Loiza Municipio, PR</t>
  </si>
  <si>
    <t>Long County, GA</t>
  </si>
  <si>
    <t>Lonoke County, AR</t>
  </si>
  <si>
    <t>Lorain County, OH</t>
  </si>
  <si>
    <t>Los Alamos County, NM</t>
  </si>
  <si>
    <t>Los Angeles County, CA</t>
  </si>
  <si>
    <t>31084</t>
  </si>
  <si>
    <t>Loudon County, TN</t>
  </si>
  <si>
    <t>Loudoun County, VA</t>
  </si>
  <si>
    <t>Louisa County, IA</t>
  </si>
  <si>
    <t>Louisa County, VA</t>
  </si>
  <si>
    <t>Loup County, NE</t>
  </si>
  <si>
    <t>Love County, OK</t>
  </si>
  <si>
    <t>Loving County, TX</t>
  </si>
  <si>
    <t>Lowndes County, AL</t>
  </si>
  <si>
    <t>Lowndes County, GA</t>
  </si>
  <si>
    <t>Lowndes County, MS</t>
  </si>
  <si>
    <t>Lubbock County, TX</t>
  </si>
  <si>
    <t>Lucas County, IA</t>
  </si>
  <si>
    <t>Lucas County, OH</t>
  </si>
  <si>
    <t>Luce County, MI</t>
  </si>
  <si>
    <t>Lumpkin County, GA</t>
  </si>
  <si>
    <t>Luna County, NM</t>
  </si>
  <si>
    <t>Lunenburg County, VA</t>
  </si>
  <si>
    <t>Luquillo Municipio, PR</t>
  </si>
  <si>
    <t>Luzerne County, PA</t>
  </si>
  <si>
    <t>Lycoming County, PA</t>
  </si>
  <si>
    <t>48700</t>
  </si>
  <si>
    <t>Lyman County, SD</t>
  </si>
  <si>
    <t>Lynchburg City County, VA</t>
  </si>
  <si>
    <t>Lynn County, TX</t>
  </si>
  <si>
    <t>Lyon County, IA</t>
  </si>
  <si>
    <t>Lyon County, KS</t>
  </si>
  <si>
    <t>Lyon County, KY</t>
  </si>
  <si>
    <t>Lyon County, MN</t>
  </si>
  <si>
    <t>Lyon County, NV</t>
  </si>
  <si>
    <t>Mackinac County, MI</t>
  </si>
  <si>
    <t>Macomb County, MI</t>
  </si>
  <si>
    <t>Macon County, AL</t>
  </si>
  <si>
    <t>Macon County, GA</t>
  </si>
  <si>
    <t>Macon County, IL</t>
  </si>
  <si>
    <t>19500</t>
  </si>
  <si>
    <t>Macon County, MO</t>
  </si>
  <si>
    <t>Macon County, NC</t>
  </si>
  <si>
    <t>Macon County, TN</t>
  </si>
  <si>
    <t>Macoupin County, IL</t>
  </si>
  <si>
    <t>Madera County, CA</t>
  </si>
  <si>
    <t>31460</t>
  </si>
  <si>
    <t>Madison County, AL</t>
  </si>
  <si>
    <t>Madison County, AR</t>
  </si>
  <si>
    <t>Madison County, FL</t>
  </si>
  <si>
    <t>Madison County, GA</t>
  </si>
  <si>
    <t>Madison County, IA</t>
  </si>
  <si>
    <t>Madison County, ID</t>
  </si>
  <si>
    <t>Madison County, IL</t>
  </si>
  <si>
    <t>Madison County, IN</t>
  </si>
  <si>
    <t>Madison County, KY</t>
  </si>
  <si>
    <t>Madison County, MO</t>
  </si>
  <si>
    <t>Madison County, MS</t>
  </si>
  <si>
    <t>Madison County, MT</t>
  </si>
  <si>
    <t>Madison County, NC</t>
  </si>
  <si>
    <t>Madison County, NE</t>
  </si>
  <si>
    <t>Madison County, NY</t>
  </si>
  <si>
    <t>45060</t>
  </si>
  <si>
    <t>Madison County, OH</t>
  </si>
  <si>
    <t>Madison County, TN</t>
  </si>
  <si>
    <t>Madison County, TX</t>
  </si>
  <si>
    <t>Madison County, VA</t>
  </si>
  <si>
    <t>Madison Parish, LA</t>
  </si>
  <si>
    <t>Magoffin County, KY</t>
  </si>
  <si>
    <t>Maguabo Municipio, PR</t>
  </si>
  <si>
    <t>Mahaska County, IA</t>
  </si>
  <si>
    <t>Mahnomen County, MN</t>
  </si>
  <si>
    <t>Mahoning County, OH</t>
  </si>
  <si>
    <t>49660</t>
  </si>
  <si>
    <t>Major County, OK</t>
  </si>
  <si>
    <t>Malheur County, OR</t>
  </si>
  <si>
    <t>Manassas City County, VA</t>
  </si>
  <si>
    <t>Manassas Park City County, VA</t>
  </si>
  <si>
    <t>Manatee County, FL</t>
  </si>
  <si>
    <t>35840</t>
  </si>
  <si>
    <t>Manati Municipio, PR</t>
  </si>
  <si>
    <t>Manistee County, MI</t>
  </si>
  <si>
    <t>Manitowoc County, WI</t>
  </si>
  <si>
    <t>Marathon County, WI</t>
  </si>
  <si>
    <t>48140</t>
  </si>
  <si>
    <t>Marengo County, AL</t>
  </si>
  <si>
    <t>Maricao Municipio, PR</t>
  </si>
  <si>
    <t>Maricopa County, AZ</t>
  </si>
  <si>
    <t>38060</t>
  </si>
  <si>
    <t>Maries County, MO</t>
  </si>
  <si>
    <t>Marin County, CA</t>
  </si>
  <si>
    <t>42034</t>
  </si>
  <si>
    <t>Marinette County, WI</t>
  </si>
  <si>
    <t>Marion County, AL</t>
  </si>
  <si>
    <t>Marion County, AR</t>
  </si>
  <si>
    <t>Marion County, FL</t>
  </si>
  <si>
    <t>36100</t>
  </si>
  <si>
    <t>Marion County, GA</t>
  </si>
  <si>
    <t>Marion County, IA</t>
  </si>
  <si>
    <t>Marion County, IL</t>
  </si>
  <si>
    <t>Marion County, IN</t>
  </si>
  <si>
    <t>Marion County, KS</t>
  </si>
  <si>
    <t>Marion County, KY</t>
  </si>
  <si>
    <t>Marion County, MO</t>
  </si>
  <si>
    <t>Marion County, MS</t>
  </si>
  <si>
    <t>Marion County, OH</t>
  </si>
  <si>
    <t>Marion County, OR</t>
  </si>
  <si>
    <t>41420</t>
  </si>
  <si>
    <t>Marion County, SC</t>
  </si>
  <si>
    <t>Marion County, TN</t>
  </si>
  <si>
    <t>Marion County, TX</t>
  </si>
  <si>
    <t>Marion County, WV</t>
  </si>
  <si>
    <t>Mariposa County, CA</t>
  </si>
  <si>
    <t>Marlboro County, SC</t>
  </si>
  <si>
    <t>Marquette County, MI</t>
  </si>
  <si>
    <t>Marquette County, WI</t>
  </si>
  <si>
    <t>Marshall County, AL</t>
  </si>
  <si>
    <t>Marshall County, IA</t>
  </si>
  <si>
    <t>Marshall County, IL</t>
  </si>
  <si>
    <t>37900</t>
  </si>
  <si>
    <t>Marshall County, IN</t>
  </si>
  <si>
    <t>Marshall County, KS</t>
  </si>
  <si>
    <t>Marshall County, KY</t>
  </si>
  <si>
    <t>Marshall County, MN</t>
  </si>
  <si>
    <t>Marshall County, MS</t>
  </si>
  <si>
    <t>Marshall County, OK</t>
  </si>
  <si>
    <t>Marshall County, SD</t>
  </si>
  <si>
    <t>Marshall County, TN</t>
  </si>
  <si>
    <t>Marshall County, WV</t>
  </si>
  <si>
    <t>Martin County, FL</t>
  </si>
  <si>
    <t>38940</t>
  </si>
  <si>
    <t>Martin County, IN</t>
  </si>
  <si>
    <t>Martin County, KY</t>
  </si>
  <si>
    <t>Martin County, MN</t>
  </si>
  <si>
    <t>Martin County, NC</t>
  </si>
  <si>
    <t>Martin County, TX</t>
  </si>
  <si>
    <t>33260</t>
  </si>
  <si>
    <t>Martinsville City County, VA</t>
  </si>
  <si>
    <t>Mason County, IL</t>
  </si>
  <si>
    <t>Mason County, KY</t>
  </si>
  <si>
    <t>Mason County, MI</t>
  </si>
  <si>
    <t>Mason County, TX</t>
  </si>
  <si>
    <t>Mason County, WA</t>
  </si>
  <si>
    <t>Mason County, WV</t>
  </si>
  <si>
    <t>Massac County, IL</t>
  </si>
  <si>
    <t>Matagorda County, TX</t>
  </si>
  <si>
    <t>Matanuska-Susitna Municipality, AK</t>
  </si>
  <si>
    <t>Mathews County, VA</t>
  </si>
  <si>
    <t>Maui County, HI</t>
  </si>
  <si>
    <t>Maunabo Municipio, PR</t>
  </si>
  <si>
    <t>Maury County, TN</t>
  </si>
  <si>
    <t>Maverick County, TX</t>
  </si>
  <si>
    <t>Mayaguez Municipio, PR</t>
  </si>
  <si>
    <t>Mayes County, OK</t>
  </si>
  <si>
    <t>Mc Cook County, SD</t>
  </si>
  <si>
    <t>Mc Cracken County, KY</t>
  </si>
  <si>
    <t>Mc Creary County, KY</t>
  </si>
  <si>
    <t>Mc Culloch County, TX</t>
  </si>
  <si>
    <t>Mc Donald County, MO</t>
  </si>
  <si>
    <t>Mc Donough County, IL</t>
  </si>
  <si>
    <t>Mc Dowell County, NC</t>
  </si>
  <si>
    <t>Mc Dowell County, WV</t>
  </si>
  <si>
    <t>Mc Henry County, IL</t>
  </si>
  <si>
    <t>Mc Intosh County, GA</t>
  </si>
  <si>
    <t>Mc Kean County, PA</t>
  </si>
  <si>
    <t>Mc Lean County, KY</t>
  </si>
  <si>
    <t>Mc Lennan County, TX</t>
  </si>
  <si>
    <t>Mc Leod County, MN</t>
  </si>
  <si>
    <t>Mc Minn County, TN</t>
  </si>
  <si>
    <t>Mc Mullen County, TX</t>
  </si>
  <si>
    <t>Mc Nairy County, TN</t>
  </si>
  <si>
    <t>Mc Pherson County, NE</t>
  </si>
  <si>
    <t>Mc Pherson County, SD</t>
  </si>
  <si>
    <t>Mcclain County, OK</t>
  </si>
  <si>
    <t>Mccone County, MT</t>
  </si>
  <si>
    <t>Mccormick County, SC</t>
  </si>
  <si>
    <t>Mccurtain County, OK</t>
  </si>
  <si>
    <t>McDuffie County, GA</t>
  </si>
  <si>
    <t>Mchenry County, ND</t>
  </si>
  <si>
    <t>Mcintosh County, ND</t>
  </si>
  <si>
    <t>Mcintosh County, OK</t>
  </si>
  <si>
    <t>Mckenzie County, ND</t>
  </si>
  <si>
    <t>Mckinley County, NM</t>
  </si>
  <si>
    <t>McLean County, IL</t>
  </si>
  <si>
    <t>Mclean County, ND</t>
  </si>
  <si>
    <t>Mcpherson County, KS</t>
  </si>
  <si>
    <t>Meade County, KS</t>
  </si>
  <si>
    <t>Meade County, KY</t>
  </si>
  <si>
    <t>Meade County, SD</t>
  </si>
  <si>
    <t>Meagher County, MT</t>
  </si>
  <si>
    <t>Mecklenburg County, NC</t>
  </si>
  <si>
    <t>Mecklenburg County, VA</t>
  </si>
  <si>
    <t>Mecosta County, MI</t>
  </si>
  <si>
    <t>Medina County, OH</t>
  </si>
  <si>
    <t>Medina County, TX</t>
  </si>
  <si>
    <t>Meeker County, MN</t>
  </si>
  <si>
    <t>Meigs County, OH</t>
  </si>
  <si>
    <t>Meigs County, TN</t>
  </si>
  <si>
    <t>Mellette County, SD</t>
  </si>
  <si>
    <t>Menard County, IL</t>
  </si>
  <si>
    <t>44100</t>
  </si>
  <si>
    <t>Menard County, TX</t>
  </si>
  <si>
    <t>Mendocino County, CA</t>
  </si>
  <si>
    <t>Menifee County, KY</t>
  </si>
  <si>
    <t>Menominee County, MI</t>
  </si>
  <si>
    <t>Menomonee County, WI</t>
  </si>
  <si>
    <t>Merced County, CA</t>
  </si>
  <si>
    <t>32900</t>
  </si>
  <si>
    <t>Mercer County, IL</t>
  </si>
  <si>
    <t>Mercer County, KY</t>
  </si>
  <si>
    <t>Mercer County, MO</t>
  </si>
  <si>
    <t>Mercer County, ND</t>
  </si>
  <si>
    <t>Mercer County, NJ</t>
  </si>
  <si>
    <t>45940</t>
  </si>
  <si>
    <t>Mercer County, OH</t>
  </si>
  <si>
    <t>Mercer County, PA</t>
  </si>
  <si>
    <t>Mercer County, WV</t>
  </si>
  <si>
    <t>Meriwether County, GA</t>
  </si>
  <si>
    <t>Merrick County, NE</t>
  </si>
  <si>
    <t>Merrimack County, NH</t>
  </si>
  <si>
    <t>Mesa County, CO</t>
  </si>
  <si>
    <t>24300</t>
  </si>
  <si>
    <t>Metcalfe County, KY</t>
  </si>
  <si>
    <t>Miami County, IN</t>
  </si>
  <si>
    <t>Miami County, KS</t>
  </si>
  <si>
    <t>Miami County, OH</t>
  </si>
  <si>
    <t>Miami-Dade County, FL</t>
  </si>
  <si>
    <t>33124</t>
  </si>
  <si>
    <t>Middlesex County, CT</t>
  </si>
  <si>
    <t>Middlesex County, MA</t>
  </si>
  <si>
    <t>Middlesex County, NJ</t>
  </si>
  <si>
    <t>Middlesex County, VA</t>
  </si>
  <si>
    <t>Midland County, MI</t>
  </si>
  <si>
    <t>33220</t>
  </si>
  <si>
    <t>Midland County, TX</t>
  </si>
  <si>
    <t>Mifflin County, PA</t>
  </si>
  <si>
    <t>Milam County, TX</t>
  </si>
  <si>
    <t>Millard County, UT</t>
  </si>
  <si>
    <t>Mille Lacs County, MN</t>
  </si>
  <si>
    <t>Miller County, AR</t>
  </si>
  <si>
    <t>Miller County, GA</t>
  </si>
  <si>
    <t>Miller County, MO</t>
  </si>
  <si>
    <t>Mills County, IA</t>
  </si>
  <si>
    <t>Mills County, TX</t>
  </si>
  <si>
    <t>Milwaukee County, WI</t>
  </si>
  <si>
    <t>33340</t>
  </si>
  <si>
    <t>Miner County, SD</t>
  </si>
  <si>
    <t>Mineral County, CO</t>
  </si>
  <si>
    <t>Mineral County, MT</t>
  </si>
  <si>
    <t>Mineral County, NV</t>
  </si>
  <si>
    <t>Mineral County, WV</t>
  </si>
  <si>
    <t>Mingo County, WV</t>
  </si>
  <si>
    <t>Minidoka County, ID</t>
  </si>
  <si>
    <t>Minnehaha County, SD</t>
  </si>
  <si>
    <t>Missaukee County, MI</t>
  </si>
  <si>
    <t>Mississippi County, AR</t>
  </si>
  <si>
    <t>Mississippi County, MO</t>
  </si>
  <si>
    <t>Missoula County, MT</t>
  </si>
  <si>
    <t>33540</t>
  </si>
  <si>
    <t>Mitchell County, GA</t>
  </si>
  <si>
    <t>Mitchell County, IA</t>
  </si>
  <si>
    <t>Mitchell County, KS</t>
  </si>
  <si>
    <t>Mitchell County, NC</t>
  </si>
  <si>
    <t>Mitchell County, TX</t>
  </si>
  <si>
    <t>Mobile County, AL</t>
  </si>
  <si>
    <t>33660</t>
  </si>
  <si>
    <t>Moca Municipio, PR</t>
  </si>
  <si>
    <t>Modoc County, CA</t>
  </si>
  <si>
    <t>Moffat County, CO</t>
  </si>
  <si>
    <t>Mohave County, AZ</t>
  </si>
  <si>
    <t>29420</t>
  </si>
  <si>
    <t>Moniteau County, MO</t>
  </si>
  <si>
    <t>Monmouth County, NJ</t>
  </si>
  <si>
    <t>Mono County, CA</t>
  </si>
  <si>
    <t>Monona County, IA</t>
  </si>
  <si>
    <t>Monongalia County, WV</t>
  </si>
  <si>
    <t>34060</t>
  </si>
  <si>
    <t>Monroe County, AL</t>
  </si>
  <si>
    <t>Monroe County, AR</t>
  </si>
  <si>
    <t>Monroe County, FL</t>
  </si>
  <si>
    <t>Monroe County, GA</t>
  </si>
  <si>
    <t>Monroe County, IA</t>
  </si>
  <si>
    <t>Monroe County, IL</t>
  </si>
  <si>
    <t>Monroe County, IN</t>
  </si>
  <si>
    <t>14020</t>
  </si>
  <si>
    <t>Monroe County, KY</t>
  </si>
  <si>
    <t>Monroe County, MI</t>
  </si>
  <si>
    <t>33780</t>
  </si>
  <si>
    <t>Monroe County, MO</t>
  </si>
  <si>
    <t>Monroe County, MS</t>
  </si>
  <si>
    <t>Monroe County, NY</t>
  </si>
  <si>
    <t>Monroe County, OH</t>
  </si>
  <si>
    <t>Monroe County, PA</t>
  </si>
  <si>
    <t>20700</t>
  </si>
  <si>
    <t>Monroe County, TN</t>
  </si>
  <si>
    <t>Monroe County, WI</t>
  </si>
  <si>
    <t>Monroe County, WV</t>
  </si>
  <si>
    <t>Montague County, TX</t>
  </si>
  <si>
    <t>Montcalm County, MI</t>
  </si>
  <si>
    <t>Monterey County, CA</t>
  </si>
  <si>
    <t>41500</t>
  </si>
  <si>
    <t>Montezuma County, CO</t>
  </si>
  <si>
    <t>Montgomery County, AL</t>
  </si>
  <si>
    <t>Montgomery County, AR</t>
  </si>
  <si>
    <t>Montgomery County, GA</t>
  </si>
  <si>
    <t>Montgomery County, IA</t>
  </si>
  <si>
    <t>Montgomery County, IL</t>
  </si>
  <si>
    <t>Montgomery County, IN</t>
  </si>
  <si>
    <t>Montgomery County, KS</t>
  </si>
  <si>
    <t>Montgomery County, KY</t>
  </si>
  <si>
    <t>Montgomery County, MD</t>
  </si>
  <si>
    <t>Montgomery County, MO</t>
  </si>
  <si>
    <t>Montgomery County, MS</t>
  </si>
  <si>
    <t>Montgomery County, NC</t>
  </si>
  <si>
    <t>Montgomery County, NY</t>
  </si>
  <si>
    <t>Montgomery County, OH</t>
  </si>
  <si>
    <t>Montgomery County, PA</t>
  </si>
  <si>
    <t>Montgomery County, TN</t>
  </si>
  <si>
    <t>Montgomery County, TX</t>
  </si>
  <si>
    <t>Montgomery County, VA</t>
  </si>
  <si>
    <t>Montmorency County, MI</t>
  </si>
  <si>
    <t>Montour County, PA</t>
  </si>
  <si>
    <t>Montrose County, CO</t>
  </si>
  <si>
    <t>Moody County, SD</t>
  </si>
  <si>
    <t>Moore County, NC</t>
  </si>
  <si>
    <t>Moore County, TN</t>
  </si>
  <si>
    <t>Moore County, TX</t>
  </si>
  <si>
    <t>Mora County, NM</t>
  </si>
  <si>
    <t>Morehouse Parish, LA</t>
  </si>
  <si>
    <t>Morgan County, AL</t>
  </si>
  <si>
    <t>Morgan County, CO</t>
  </si>
  <si>
    <t>Morgan County, GA</t>
  </si>
  <si>
    <t>Morgan County, IL</t>
  </si>
  <si>
    <t>Morgan County, IN</t>
  </si>
  <si>
    <t>Morgan County, KY</t>
  </si>
  <si>
    <t>Morgan County, MO</t>
  </si>
  <si>
    <t>Morgan County, OH</t>
  </si>
  <si>
    <t>Morgan County, TN</t>
  </si>
  <si>
    <t>Morgan County, UT</t>
  </si>
  <si>
    <t>Morgan County, WV</t>
  </si>
  <si>
    <t>Morovis Municipio, PR</t>
  </si>
  <si>
    <t>Morrill County, NE</t>
  </si>
  <si>
    <t>Morris County, KS</t>
  </si>
  <si>
    <t>Morris County, NJ</t>
  </si>
  <si>
    <t>Morris County, TX</t>
  </si>
  <si>
    <t>Morrison County, MN</t>
  </si>
  <si>
    <t>Morrow County, OH</t>
  </si>
  <si>
    <t>Morrow County, OR</t>
  </si>
  <si>
    <t>Morton County, KS</t>
  </si>
  <si>
    <t>Morton County, ND</t>
  </si>
  <si>
    <t>Motley County, TX</t>
  </si>
  <si>
    <t>Moultrie County, IL</t>
  </si>
  <si>
    <t>Mountrail County, ND</t>
  </si>
  <si>
    <t>Mower County, MN</t>
  </si>
  <si>
    <t>Muhlenberg County, KY</t>
  </si>
  <si>
    <t>Multnomah County, OR</t>
  </si>
  <si>
    <t>Murray County, GA</t>
  </si>
  <si>
    <t>19140</t>
  </si>
  <si>
    <t>Murray County, MN</t>
  </si>
  <si>
    <t>Murray County, OK</t>
  </si>
  <si>
    <t>Muscatine County, IA</t>
  </si>
  <si>
    <t>Muscogee County, GA</t>
  </si>
  <si>
    <t>Muskegon County, MI</t>
  </si>
  <si>
    <t>34740</t>
  </si>
  <si>
    <t>Muskingum County, OH</t>
  </si>
  <si>
    <t>Muskogee County, OK</t>
  </si>
  <si>
    <t>Musselshell County, MT</t>
  </si>
  <si>
    <t>Nacogdoches County, TX</t>
  </si>
  <si>
    <t>Nance County, NE</t>
  </si>
  <si>
    <t>Nantucket County, MA</t>
  </si>
  <si>
    <t>Napa County, CA</t>
  </si>
  <si>
    <t>34900</t>
  </si>
  <si>
    <t>Naranjito Municipio, PR</t>
  </si>
  <si>
    <t>Nash County, NC</t>
  </si>
  <si>
    <t>Nassau County, FL</t>
  </si>
  <si>
    <t>Nassau County, NY</t>
  </si>
  <si>
    <t>35004</t>
  </si>
  <si>
    <t>Natchitoches Parish, LA</t>
  </si>
  <si>
    <t>Natrona County, WY</t>
  </si>
  <si>
    <t>16220</t>
  </si>
  <si>
    <t>Navajo County, AZ</t>
  </si>
  <si>
    <t>Navarro County, TX</t>
  </si>
  <si>
    <t>Nelson County, KY</t>
  </si>
  <si>
    <t>Nelson County, ND</t>
  </si>
  <si>
    <t>Nelson County, VA</t>
  </si>
  <si>
    <t>Nemaha County, KS</t>
  </si>
  <si>
    <t>Nemaha County, NE</t>
  </si>
  <si>
    <t>Neosho County, KS</t>
  </si>
  <si>
    <t>Neshoba County, MS</t>
  </si>
  <si>
    <t>Ness County, KS</t>
  </si>
  <si>
    <t>Nevada County, AR</t>
  </si>
  <si>
    <t>Nevada County, CA</t>
  </si>
  <si>
    <t>New Castle County, DE</t>
  </si>
  <si>
    <t>New Hanover County, NC</t>
  </si>
  <si>
    <t>48900</t>
  </si>
  <si>
    <t>New Haven County, CT</t>
  </si>
  <si>
    <t>35300</t>
  </si>
  <si>
    <t>New Kent County, VA</t>
  </si>
  <si>
    <t>New London County, CT</t>
  </si>
  <si>
    <t>35980</t>
  </si>
  <si>
    <t>New Madrid County, MO</t>
  </si>
  <si>
    <t>New York County, NY</t>
  </si>
  <si>
    <t>Newaygo County, MI</t>
  </si>
  <si>
    <t>Newberry County, SC</t>
  </si>
  <si>
    <t>Newport County, RI</t>
  </si>
  <si>
    <t>Newport News City County, VA</t>
  </si>
  <si>
    <t>Newton County, AR</t>
  </si>
  <si>
    <t>Newton County, GA</t>
  </si>
  <si>
    <t>Newton County, IN</t>
  </si>
  <si>
    <t>Newton County, MO</t>
  </si>
  <si>
    <t>Newton County, MS</t>
  </si>
  <si>
    <t>Newton County, TX</t>
  </si>
  <si>
    <t>Nez Perce County, ID</t>
  </si>
  <si>
    <t>Niagara County, NY</t>
  </si>
  <si>
    <t>Nicholas County, KY</t>
  </si>
  <si>
    <t>Nicholas County, WV</t>
  </si>
  <si>
    <t>Nicollet County, MN</t>
  </si>
  <si>
    <t>Niobrara County, WY</t>
  </si>
  <si>
    <t>Noble County, IN</t>
  </si>
  <si>
    <t>Noble County, OH</t>
  </si>
  <si>
    <t>Noble County, OK</t>
  </si>
  <si>
    <t>Nobles County, MN</t>
  </si>
  <si>
    <t>Nodaway County, MO</t>
  </si>
  <si>
    <t>Nolan County, TX</t>
  </si>
  <si>
    <t>Nome Borough, AK</t>
  </si>
  <si>
    <t>Norfolk City County, VA</t>
  </si>
  <si>
    <t>Norfolk County, MA</t>
  </si>
  <si>
    <t>14454</t>
  </si>
  <si>
    <t>Norman County, MN</t>
  </si>
  <si>
    <t>North Slope Borough, AK</t>
  </si>
  <si>
    <t>Northampton County, NC</t>
  </si>
  <si>
    <t>Northampton County, PA</t>
  </si>
  <si>
    <t>Northampton County, VA</t>
  </si>
  <si>
    <t>Northumberlnd County, PA</t>
  </si>
  <si>
    <t>Northumberlnd County, VA</t>
  </si>
  <si>
    <t>Northwest Artic Borough, AK</t>
  </si>
  <si>
    <t>Norton City County, VA</t>
  </si>
  <si>
    <t>Norton County, KS</t>
  </si>
  <si>
    <t>Nottoway County, VA</t>
  </si>
  <si>
    <t>Nowata County, OK</t>
  </si>
  <si>
    <t>Noxubee County, MS</t>
  </si>
  <si>
    <t>Nuckolls County, NE</t>
  </si>
  <si>
    <t>Nueces County, TX</t>
  </si>
  <si>
    <t>Nye County, NV</t>
  </si>
  <si>
    <t>Oakland County, MI</t>
  </si>
  <si>
    <t>Obion County, TN</t>
  </si>
  <si>
    <t>Obrien County, IA</t>
  </si>
  <si>
    <t>Ocean County, NJ</t>
  </si>
  <si>
    <t>Oceana County, MI</t>
  </si>
  <si>
    <t>Ochiltree County, TX</t>
  </si>
  <si>
    <t>Oconee County, GA</t>
  </si>
  <si>
    <t>Oconee County, SC</t>
  </si>
  <si>
    <t>Oconto County, WI</t>
  </si>
  <si>
    <t>Ogemaw County, MI</t>
  </si>
  <si>
    <t>Ogle County, IL</t>
  </si>
  <si>
    <t>Oglethorpe County, GA</t>
  </si>
  <si>
    <t>Ohio County, IN</t>
  </si>
  <si>
    <t>Ohio County, KY</t>
  </si>
  <si>
    <t>Ohio County, WV</t>
  </si>
  <si>
    <t>Okaloosa County, FL</t>
  </si>
  <si>
    <t>18880</t>
  </si>
  <si>
    <t>Okanogan County, WA</t>
  </si>
  <si>
    <t>Okeechobee County, FL</t>
  </si>
  <si>
    <t>Okfuskee County, OK</t>
  </si>
  <si>
    <t>Oklahoma County, OK</t>
  </si>
  <si>
    <t>Okmulgee County, OK</t>
  </si>
  <si>
    <t>Oktibbeha County, MS</t>
  </si>
  <si>
    <t>Oldham County, KY</t>
  </si>
  <si>
    <t>Oldham County, TX</t>
  </si>
  <si>
    <t>Oliver County, ND</t>
  </si>
  <si>
    <t>Olmsted County, MN</t>
  </si>
  <si>
    <t>Oneida County, ID</t>
  </si>
  <si>
    <t>Oneida County, NY</t>
  </si>
  <si>
    <t>Oneida County, WI</t>
  </si>
  <si>
    <t>Onondaga County, NY</t>
  </si>
  <si>
    <t>Onslow County, NC</t>
  </si>
  <si>
    <t>27340</t>
  </si>
  <si>
    <t>Ontario County, NY</t>
  </si>
  <si>
    <t>Ontonagon County, MI</t>
  </si>
  <si>
    <t>Orange County, CA</t>
  </si>
  <si>
    <t>11244</t>
  </si>
  <si>
    <t>Orange County, FL</t>
  </si>
  <si>
    <t>Orange County, IN</t>
  </si>
  <si>
    <t>Orange County, NC</t>
  </si>
  <si>
    <t>Orange County, NY</t>
  </si>
  <si>
    <t>Orange County, TX</t>
  </si>
  <si>
    <t>Orange County, VA</t>
  </si>
  <si>
    <t>Orange County, VT</t>
  </si>
  <si>
    <t>Orangeburg County, SC</t>
  </si>
  <si>
    <t>Oregon County, MO</t>
  </si>
  <si>
    <t>Orleans County, NY</t>
  </si>
  <si>
    <t>Orleans County, VT</t>
  </si>
  <si>
    <t>Orleans Parish, LA</t>
  </si>
  <si>
    <t>Orocovis Municipio, PR</t>
  </si>
  <si>
    <t>Osage County, KS</t>
  </si>
  <si>
    <t>Osage County, MO</t>
  </si>
  <si>
    <t>Osage County, OK</t>
  </si>
  <si>
    <t>Osborne County, KS</t>
  </si>
  <si>
    <t>Osceola County, FL</t>
  </si>
  <si>
    <t>Osceola County, IA</t>
  </si>
  <si>
    <t>Osceola County, MI</t>
  </si>
  <si>
    <t>Oscoda County, MI</t>
  </si>
  <si>
    <t>Oswego County, NY</t>
  </si>
  <si>
    <t>Otero County, CO</t>
  </si>
  <si>
    <t>Otero County, NM</t>
  </si>
  <si>
    <t>Otoe County, NE</t>
  </si>
  <si>
    <t>Otsego County, MI</t>
  </si>
  <si>
    <t>Otsego County, NY</t>
  </si>
  <si>
    <t>Ottawa County, KS</t>
  </si>
  <si>
    <t>Ottawa County, MI</t>
  </si>
  <si>
    <t>Ottawa County, OH</t>
  </si>
  <si>
    <t>Ottawa County, OK</t>
  </si>
  <si>
    <t>Otter Tail County, MN</t>
  </si>
  <si>
    <t>Ouachita County, AR</t>
  </si>
  <si>
    <t>Ouachita Parish, LA</t>
  </si>
  <si>
    <t>33740</t>
  </si>
  <si>
    <t>Ouray County, CO</t>
  </si>
  <si>
    <t>Outagamie County, WI</t>
  </si>
  <si>
    <t>Overton County, TN</t>
  </si>
  <si>
    <t>Owen County, IN</t>
  </si>
  <si>
    <t>Owen County, KY</t>
  </si>
  <si>
    <t>Owsley County, KY</t>
  </si>
  <si>
    <t>Owyhee County, ID</t>
  </si>
  <si>
    <t>Oxford County, ME</t>
  </si>
  <si>
    <t>Ozark County, MO</t>
  </si>
  <si>
    <t>Ozaukee County, WI</t>
  </si>
  <si>
    <t>Pacific County, WA</t>
  </si>
  <si>
    <t>Page County, IA</t>
  </si>
  <si>
    <t>Page County, VA</t>
  </si>
  <si>
    <t>Palm Beach County, FL</t>
  </si>
  <si>
    <t>48424</t>
  </si>
  <si>
    <t>Palo Alto County, IA</t>
  </si>
  <si>
    <t>Palo Pinto County, TX</t>
  </si>
  <si>
    <t>Pamlico County, NC</t>
  </si>
  <si>
    <t>Panola County, MS</t>
  </si>
  <si>
    <t>Panola County, TX</t>
  </si>
  <si>
    <t>Park County, CO</t>
  </si>
  <si>
    <t>Park County, MT</t>
  </si>
  <si>
    <t>Park County, WY</t>
  </si>
  <si>
    <t>Parke County, IN</t>
  </si>
  <si>
    <t>Parker County, TX</t>
  </si>
  <si>
    <t>Parmer County, TX</t>
  </si>
  <si>
    <t>Pasco County, FL</t>
  </si>
  <si>
    <t>Pasquotank County, NC</t>
  </si>
  <si>
    <t>Passaic County, NJ</t>
  </si>
  <si>
    <t>Patillas Municipio, PR</t>
  </si>
  <si>
    <t>Patrick County, VA</t>
  </si>
  <si>
    <t>Paulding County, GA</t>
  </si>
  <si>
    <t>Paulding County, OH</t>
  </si>
  <si>
    <t>Pawnee County, KS</t>
  </si>
  <si>
    <t>Pawnee County, NE</t>
  </si>
  <si>
    <t>Pawnee County, OK</t>
  </si>
  <si>
    <t>Payette County, ID</t>
  </si>
  <si>
    <t>Payne County, OK</t>
  </si>
  <si>
    <t>Peach County, GA</t>
  </si>
  <si>
    <t>Pearl River County, MS</t>
  </si>
  <si>
    <t>Pecos County, TX</t>
  </si>
  <si>
    <t>Pembina County, ND</t>
  </si>
  <si>
    <t>Pemiscot County, MO</t>
  </si>
  <si>
    <t>Pend Oreille County, WA</t>
  </si>
  <si>
    <t>44060</t>
  </si>
  <si>
    <t>Pender County, NC</t>
  </si>
  <si>
    <t>Pendleton County, KY</t>
  </si>
  <si>
    <t>Pendleton County, WV</t>
  </si>
  <si>
    <t>Pennington County, MN</t>
  </si>
  <si>
    <t>Pennington County, SD</t>
  </si>
  <si>
    <t>Penobscot County, ME</t>
  </si>
  <si>
    <t>12620</t>
  </si>
  <si>
    <t>Penuelas Municipio, PR</t>
  </si>
  <si>
    <t>Peoria County, IL</t>
  </si>
  <si>
    <t>Pepin County, WI</t>
  </si>
  <si>
    <t>Perkins County, NE</t>
  </si>
  <si>
    <t>Perkins County, SD</t>
  </si>
  <si>
    <t>Perquimans County, NC</t>
  </si>
  <si>
    <t>Perry County, AL</t>
  </si>
  <si>
    <t>Perry County, AR</t>
  </si>
  <si>
    <t>Perry County, IL</t>
  </si>
  <si>
    <t>Perry County, IN</t>
  </si>
  <si>
    <t>Perry County, KY</t>
  </si>
  <si>
    <t>Perry County, MO</t>
  </si>
  <si>
    <t>Perry County, MS</t>
  </si>
  <si>
    <t>Perry County, OH</t>
  </si>
  <si>
    <t>Perry County, PA</t>
  </si>
  <si>
    <t>Perry County, TN</t>
  </si>
  <si>
    <t>Pershing County, NV</t>
  </si>
  <si>
    <t>Person County, NC</t>
  </si>
  <si>
    <t>Petersburg Census Area, AK</t>
  </si>
  <si>
    <t>Petersburg City County, VA</t>
  </si>
  <si>
    <t>Petroleum County, MT</t>
  </si>
  <si>
    <t>Pettis County, MO</t>
  </si>
  <si>
    <t>Phelps County, MO</t>
  </si>
  <si>
    <t>Phelps County, NE</t>
  </si>
  <si>
    <t>Philadelphia County, PA</t>
  </si>
  <si>
    <t>Phillips County, AR</t>
  </si>
  <si>
    <t>Phillips County, CO</t>
  </si>
  <si>
    <t>Phillips County, KS</t>
  </si>
  <si>
    <t>Phillips County, MT</t>
  </si>
  <si>
    <t>Piatt County, IL</t>
  </si>
  <si>
    <t>Pickaway County, OH</t>
  </si>
  <si>
    <t>Pickens County, AL</t>
  </si>
  <si>
    <t>Pickens County, GA</t>
  </si>
  <si>
    <t>Pickens County, SC</t>
  </si>
  <si>
    <t>Pickett County, TN</t>
  </si>
  <si>
    <t>Pierce County, GA</t>
  </si>
  <si>
    <t>Pierce County, ND</t>
  </si>
  <si>
    <t>Pierce County, NE</t>
  </si>
  <si>
    <t>Pierce County, WA</t>
  </si>
  <si>
    <t>45104</t>
  </si>
  <si>
    <t>Pierce County, WI</t>
  </si>
  <si>
    <t>Pike County, AL</t>
  </si>
  <si>
    <t>Pike County, AR</t>
  </si>
  <si>
    <t>Pike County, GA</t>
  </si>
  <si>
    <t>Pike County, IL</t>
  </si>
  <si>
    <t>Pike County, IN</t>
  </si>
  <si>
    <t>Pike County, KY</t>
  </si>
  <si>
    <t>Pike County, MO</t>
  </si>
  <si>
    <t>Pike County, MS</t>
  </si>
  <si>
    <t>Pike County, OH</t>
  </si>
  <si>
    <t>Pike County, PA</t>
  </si>
  <si>
    <t>Pima County, AZ</t>
  </si>
  <si>
    <t>46060</t>
  </si>
  <si>
    <t>Pinal County, AZ</t>
  </si>
  <si>
    <t>Pinellas County, FL</t>
  </si>
  <si>
    <t>Pipestone County, MN</t>
  </si>
  <si>
    <t>Piscataquis County, ME</t>
  </si>
  <si>
    <t>Pitkin County, CO</t>
  </si>
  <si>
    <t>Pitt County, NC</t>
  </si>
  <si>
    <t>24780</t>
  </si>
  <si>
    <t>Pittsburg County, OK</t>
  </si>
  <si>
    <t>Pittsylvania County, VA</t>
  </si>
  <si>
    <t>Piute County, UT</t>
  </si>
  <si>
    <t>Placer County, CA</t>
  </si>
  <si>
    <t>Plaquemines Parish, LA</t>
  </si>
  <si>
    <t>Platte County, MO</t>
  </si>
  <si>
    <t>Platte County, NE</t>
  </si>
  <si>
    <t>Platte County, WY</t>
  </si>
  <si>
    <t>Pleasants County, WV</t>
  </si>
  <si>
    <t>Plumas County, CA</t>
  </si>
  <si>
    <t>Plymouth County, IA</t>
  </si>
  <si>
    <t>Plymouth County, MA</t>
  </si>
  <si>
    <t>Pocahontas County, IA</t>
  </si>
  <si>
    <t>Pocahontas County, WV</t>
  </si>
  <si>
    <t>Poinsett County, AR</t>
  </si>
  <si>
    <t>Pointe Coupee Parish, LA</t>
  </si>
  <si>
    <t>Polk County, AR</t>
  </si>
  <si>
    <t>Polk County, FL</t>
  </si>
  <si>
    <t>29460</t>
  </si>
  <si>
    <t>Polk County, GA</t>
  </si>
  <si>
    <t>Polk County, IA</t>
  </si>
  <si>
    <t>Polk County, MN</t>
  </si>
  <si>
    <t>Polk County, MO</t>
  </si>
  <si>
    <t>Polk County, NC</t>
  </si>
  <si>
    <t>Polk County, NE</t>
  </si>
  <si>
    <t>Polk County, OR</t>
  </si>
  <si>
    <t>Polk County, TN</t>
  </si>
  <si>
    <t>Polk County, TX</t>
  </si>
  <si>
    <t>Polk County, WI</t>
  </si>
  <si>
    <t>Ponce Municipio, PR</t>
  </si>
  <si>
    <t>Pondera County, MT</t>
  </si>
  <si>
    <t>Pontotoc County, MS</t>
  </si>
  <si>
    <t>Pontotoc County, OK</t>
  </si>
  <si>
    <t>Pope County, AR</t>
  </si>
  <si>
    <t>Pope County, IL</t>
  </si>
  <si>
    <t>Pope County, MN</t>
  </si>
  <si>
    <t>Poquoson County, VA</t>
  </si>
  <si>
    <t>Portage County, OH</t>
  </si>
  <si>
    <t>10420</t>
  </si>
  <si>
    <t>Portage County, WI</t>
  </si>
  <si>
    <t>Porter County, IN</t>
  </si>
  <si>
    <t>Portsmouth City County, VA</t>
  </si>
  <si>
    <t>Posey County, IN</t>
  </si>
  <si>
    <t>Pottawatomie County, KS</t>
  </si>
  <si>
    <t>31740</t>
  </si>
  <si>
    <t>Pottawatomie County, OK</t>
  </si>
  <si>
    <t>Pottawattamie County, IA</t>
  </si>
  <si>
    <t>Potter County, PA</t>
  </si>
  <si>
    <t>Potter County, SD</t>
  </si>
  <si>
    <t>Potter County, TX</t>
  </si>
  <si>
    <t>Powder River County, MT</t>
  </si>
  <si>
    <t>Powell County, KY</t>
  </si>
  <si>
    <t>Powell County, MT</t>
  </si>
  <si>
    <t>Power County, ID</t>
  </si>
  <si>
    <t>Poweshiek County, IA</t>
  </si>
  <si>
    <t>Powhatan County, VA</t>
  </si>
  <si>
    <t>Pr.Of Wales-Hyder Census Area, AK</t>
  </si>
  <si>
    <t>Prairie County, AR</t>
  </si>
  <si>
    <t>Prairie County, MT</t>
  </si>
  <si>
    <t>Pratt County, KS</t>
  </si>
  <si>
    <t>Preble County, OH</t>
  </si>
  <si>
    <t>Prentiss County, MS</t>
  </si>
  <si>
    <t>Presidio County, TX</t>
  </si>
  <si>
    <t>Presque Isle County, MI</t>
  </si>
  <si>
    <t>Preston County, WV</t>
  </si>
  <si>
    <t>Price County, WI</t>
  </si>
  <si>
    <t>Prince Edward County, VA</t>
  </si>
  <si>
    <t>Prince George County, VA</t>
  </si>
  <si>
    <t>Prince Georges County, MD</t>
  </si>
  <si>
    <t>Prince William County, VA</t>
  </si>
  <si>
    <t>Providence County, RI</t>
  </si>
  <si>
    <t>Prowers County, CO</t>
  </si>
  <si>
    <t>Pueblo County, CO</t>
  </si>
  <si>
    <t>39380</t>
  </si>
  <si>
    <t>Pulaski County, AR</t>
  </si>
  <si>
    <t>Pulaski County, GA</t>
  </si>
  <si>
    <t>Pulaski County, IL</t>
  </si>
  <si>
    <t>Pulaski County, IN</t>
  </si>
  <si>
    <t>Pulaski County, KY</t>
  </si>
  <si>
    <t>Pulaski County, MO</t>
  </si>
  <si>
    <t>Pulaski County, VA</t>
  </si>
  <si>
    <t>Pushmataha County, OK</t>
  </si>
  <si>
    <t>Putnam County, FL</t>
  </si>
  <si>
    <t>Putnam County, GA</t>
  </si>
  <si>
    <t>Putnam County, IL</t>
  </si>
  <si>
    <t>Putnam County, IN</t>
  </si>
  <si>
    <t>Putnam County, MO</t>
  </si>
  <si>
    <t>Putnam County, NY</t>
  </si>
  <si>
    <t>Putnam County, OH</t>
  </si>
  <si>
    <t>Putnam County, TN</t>
  </si>
  <si>
    <t>Putnam County, WV</t>
  </si>
  <si>
    <t>Quay County, NM</t>
  </si>
  <si>
    <t>Quebradillas Municipio, PR</t>
  </si>
  <si>
    <t>Queen Annes County, MD</t>
  </si>
  <si>
    <t>Queens County, NY</t>
  </si>
  <si>
    <t>Quitman County, GA</t>
  </si>
  <si>
    <t>Quitman County, MS</t>
  </si>
  <si>
    <t>Rabun County, GA</t>
  </si>
  <si>
    <t>Racine County, WI</t>
  </si>
  <si>
    <t>39540</t>
  </si>
  <si>
    <t>Radford City County, VA</t>
  </si>
  <si>
    <t>Rains County, TX</t>
  </si>
  <si>
    <t>Raleigh County, WV</t>
  </si>
  <si>
    <t>Ralls County, MO</t>
  </si>
  <si>
    <t>Ramsey County, MN</t>
  </si>
  <si>
    <t>Ramsey County, ND</t>
  </si>
  <si>
    <t>Randall County, TX</t>
  </si>
  <si>
    <t>Randolph County, AL</t>
  </si>
  <si>
    <t>Randolph County, AR</t>
  </si>
  <si>
    <t>Randolph County, GA</t>
  </si>
  <si>
    <t>Randolph County, IL</t>
  </si>
  <si>
    <t>Randolph County, IN</t>
  </si>
  <si>
    <t>Randolph County, MO</t>
  </si>
  <si>
    <t>Randolph County, NC</t>
  </si>
  <si>
    <t>Randolph County, WV</t>
  </si>
  <si>
    <t>Rankin County, MS</t>
  </si>
  <si>
    <t>Ransom County, ND</t>
  </si>
  <si>
    <t>Rapides Parish, LA</t>
  </si>
  <si>
    <t>Rappahannock County, VA</t>
  </si>
  <si>
    <t>Ravalli County, MT</t>
  </si>
  <si>
    <t>Rawlins County, KS</t>
  </si>
  <si>
    <t>Ray County, MO</t>
  </si>
  <si>
    <t>Reagan County, TX</t>
  </si>
  <si>
    <t>Real County, TX</t>
  </si>
  <si>
    <t>Red Lake County, MN</t>
  </si>
  <si>
    <t>Red River County, TX</t>
  </si>
  <si>
    <t>Red River Parish, LA</t>
  </si>
  <si>
    <t>Red Willow County, NE</t>
  </si>
  <si>
    <t>Redwood County, MN</t>
  </si>
  <si>
    <t>Reeves County, TX</t>
  </si>
  <si>
    <t>Refugio County, TX</t>
  </si>
  <si>
    <t>Reno County, KS</t>
  </si>
  <si>
    <t>Rensselaer County, NY</t>
  </si>
  <si>
    <t>Renville County, MN</t>
  </si>
  <si>
    <t>Renville County, ND</t>
  </si>
  <si>
    <t>Republic County, KS</t>
  </si>
  <si>
    <t>Reynolds County, MO</t>
  </si>
  <si>
    <t>Rhea County, TN</t>
  </si>
  <si>
    <t>Rice County, KS</t>
  </si>
  <si>
    <t>Rice County, MN</t>
  </si>
  <si>
    <t>Rich County, UT</t>
  </si>
  <si>
    <t>Richardson County, NE</t>
  </si>
  <si>
    <t>Richland County, IL</t>
  </si>
  <si>
    <t>Richland County, MT</t>
  </si>
  <si>
    <t>Richland County, ND</t>
  </si>
  <si>
    <t>Richland County, OH</t>
  </si>
  <si>
    <t>31900</t>
  </si>
  <si>
    <t>Richland County, SC</t>
  </si>
  <si>
    <t>Richland County, WI</t>
  </si>
  <si>
    <t>Richland Parish, LA</t>
  </si>
  <si>
    <t>Richmond City County, VA</t>
  </si>
  <si>
    <t>Richmond County, GA</t>
  </si>
  <si>
    <t>Richmond County, NC</t>
  </si>
  <si>
    <t>Richmond County, NY</t>
  </si>
  <si>
    <t>Richmond County, VA</t>
  </si>
  <si>
    <t>Riley County, KS</t>
  </si>
  <si>
    <t>Rincon Municipio, PR</t>
  </si>
  <si>
    <t>Ringgold County, IA</t>
  </si>
  <si>
    <t>Rio Arriba County, NM</t>
  </si>
  <si>
    <t>Rio Blanco County, CO</t>
  </si>
  <si>
    <t>Rio Grande County, CO</t>
  </si>
  <si>
    <t>Rio Grande Municipio, PR</t>
  </si>
  <si>
    <t>Ripley County, IN</t>
  </si>
  <si>
    <t>Ripley County, MO</t>
  </si>
  <si>
    <t>Ritchie County, WV</t>
  </si>
  <si>
    <t>Riverside County, CA</t>
  </si>
  <si>
    <t>40140</t>
  </si>
  <si>
    <t>Roane County, TN</t>
  </si>
  <si>
    <t>Roane County, WV</t>
  </si>
  <si>
    <t>Roanoke City County, VA</t>
  </si>
  <si>
    <t>Roanoke County, VA</t>
  </si>
  <si>
    <t>Roberts County, SD</t>
  </si>
  <si>
    <t>Roberts County, TX</t>
  </si>
  <si>
    <t>Robertson County, KY</t>
  </si>
  <si>
    <t>Robertson County, TN</t>
  </si>
  <si>
    <t>Robertson County, TX</t>
  </si>
  <si>
    <t>Robeson County, NC</t>
  </si>
  <si>
    <t>Rock County, MN</t>
  </si>
  <si>
    <t>Rock County, NE</t>
  </si>
  <si>
    <t>Rock County, WI</t>
  </si>
  <si>
    <t>27500</t>
  </si>
  <si>
    <t>Rock Island County, IL</t>
  </si>
  <si>
    <t>Rockbridge County, VA</t>
  </si>
  <si>
    <t>Rockcastle County, KY</t>
  </si>
  <si>
    <t>Rockdale County, GA</t>
  </si>
  <si>
    <t>Rockingham County, NC</t>
  </si>
  <si>
    <t>Rockingham County, NH</t>
  </si>
  <si>
    <t>40484</t>
  </si>
  <si>
    <t>Rockingham County, VA</t>
  </si>
  <si>
    <t>Rockland County, NY</t>
  </si>
  <si>
    <t>Rockwall County, TX</t>
  </si>
  <si>
    <t>Roger Mills County, OK</t>
  </si>
  <si>
    <t>Rogers County, OK</t>
  </si>
  <si>
    <t>Rolette County, ND</t>
  </si>
  <si>
    <t>Rooks County, KS</t>
  </si>
  <si>
    <t>Roosevelt County, MT</t>
  </si>
  <si>
    <t>Roosevelt County, NM</t>
  </si>
  <si>
    <t>Roscommon County, MI</t>
  </si>
  <si>
    <t>Roseau County, MN</t>
  </si>
  <si>
    <t>Rosebud County, MT</t>
  </si>
  <si>
    <t>Ross County, OH</t>
  </si>
  <si>
    <t>Routt County, CO</t>
  </si>
  <si>
    <t>Rowan County, KY</t>
  </si>
  <si>
    <t>Rowan County, NC</t>
  </si>
  <si>
    <t>Runnels County, TX</t>
  </si>
  <si>
    <t>Rush County, IN</t>
  </si>
  <si>
    <t>Rush County, KS</t>
  </si>
  <si>
    <t>Rusk County, TX</t>
  </si>
  <si>
    <t>Rusk County, WI</t>
  </si>
  <si>
    <t>Russell County, AL</t>
  </si>
  <si>
    <t>Russell County, KS</t>
  </si>
  <si>
    <t>Russell County, KY</t>
  </si>
  <si>
    <t>Russell County, VA</t>
  </si>
  <si>
    <t>Rutherford County, NC</t>
  </si>
  <si>
    <t>Rutherford County, TN</t>
  </si>
  <si>
    <t>Rutland County, VT</t>
  </si>
  <si>
    <t>Sabana Grande Municipio, PR</t>
  </si>
  <si>
    <t>Sabine County, TX</t>
  </si>
  <si>
    <t>Sabine Parish, LA</t>
  </si>
  <si>
    <t>Sac County, IA</t>
  </si>
  <si>
    <t>Sacramento County, CA</t>
  </si>
  <si>
    <t>Sagadahoc County, ME</t>
  </si>
  <si>
    <t>Saginaw County, MI</t>
  </si>
  <si>
    <t>40980</t>
  </si>
  <si>
    <t>Saguache County, CO</t>
  </si>
  <si>
    <t>Salem City County, VA</t>
  </si>
  <si>
    <t>Salem County, NJ</t>
  </si>
  <si>
    <t>Salinas Municipio, PR</t>
  </si>
  <si>
    <t>Saline County, AR</t>
  </si>
  <si>
    <t>Saline County, IL</t>
  </si>
  <si>
    <t>Saline County, KS</t>
  </si>
  <si>
    <t>Saline County, MO</t>
  </si>
  <si>
    <t>Saline County, NE</t>
  </si>
  <si>
    <t>Salt Lake County, UT</t>
  </si>
  <si>
    <t>41620</t>
  </si>
  <si>
    <t>Saluda County, SC</t>
  </si>
  <si>
    <t>Sampson County, NC</t>
  </si>
  <si>
    <t>San Augustine County, TX</t>
  </si>
  <si>
    <t>San Benito County, CA</t>
  </si>
  <si>
    <t>41940</t>
  </si>
  <si>
    <t>San Bernardino County, CA</t>
  </si>
  <si>
    <t>San Diego County, CA</t>
  </si>
  <si>
    <t>41740</t>
  </si>
  <si>
    <t>San Francisco County, CA</t>
  </si>
  <si>
    <t>41884</t>
  </si>
  <si>
    <t>San German Municipio, PR</t>
  </si>
  <si>
    <t>San Jacinto County, TX</t>
  </si>
  <si>
    <t>San Joaquin County, CA</t>
  </si>
  <si>
    <t>44700</t>
  </si>
  <si>
    <t>San Juan County, CO</t>
  </si>
  <si>
    <t>San Juan County, NM</t>
  </si>
  <si>
    <t>22140</t>
  </si>
  <si>
    <t>San Juan County, UT</t>
  </si>
  <si>
    <t>San Juan County, WA</t>
  </si>
  <si>
    <t>San Juan Municipio, PR</t>
  </si>
  <si>
    <t>San Lorenzo Municipio, PR</t>
  </si>
  <si>
    <t>San Luis Obispo County, CA</t>
  </si>
  <si>
    <t>42020</t>
  </si>
  <si>
    <t>San Mateo County, CA</t>
  </si>
  <si>
    <t>San Miguel County, CO</t>
  </si>
  <si>
    <t>San Miguel County, NM</t>
  </si>
  <si>
    <t>San Patricio County, TX</t>
  </si>
  <si>
    <t>San Saba County, TX</t>
  </si>
  <si>
    <t>San Sebastian Municipio, PR</t>
  </si>
  <si>
    <t>Sanborn County, SD</t>
  </si>
  <si>
    <t>Sanders County, MT</t>
  </si>
  <si>
    <t>Sandoval County, NM</t>
  </si>
  <si>
    <t>Sandusky County, OH</t>
  </si>
  <si>
    <t>Sangamon County, IL</t>
  </si>
  <si>
    <t>Sanilac County, MI</t>
  </si>
  <si>
    <t>Sanpete County, UT</t>
  </si>
  <si>
    <t>Santa Barbara County, CA</t>
  </si>
  <si>
    <t>42200</t>
  </si>
  <si>
    <t>Santa Clara County, CA</t>
  </si>
  <si>
    <t>Santa Cruz County, AZ</t>
  </si>
  <si>
    <t>Santa Cruz County, CA</t>
  </si>
  <si>
    <t>42100</t>
  </si>
  <si>
    <t>Santa Fe County, NM</t>
  </si>
  <si>
    <t>42140</t>
  </si>
  <si>
    <t>Santa Isabel Municipio, PR</t>
  </si>
  <si>
    <t>Santa Rosa County, FL</t>
  </si>
  <si>
    <t>Sarasota County, FL</t>
  </si>
  <si>
    <t>Saratoga County, NY</t>
  </si>
  <si>
    <t>Sargent County, ND</t>
  </si>
  <si>
    <t>Sarpy County, NE</t>
  </si>
  <si>
    <t>Sauk County, WI</t>
  </si>
  <si>
    <t>Saunders County, NE</t>
  </si>
  <si>
    <t>Sawyer County, WI</t>
  </si>
  <si>
    <t>Schenectady County, NY</t>
  </si>
  <si>
    <t>Schleicher County, TX</t>
  </si>
  <si>
    <t>Schley County, GA</t>
  </si>
  <si>
    <t>Schoharie County, NY</t>
  </si>
  <si>
    <t>Schoolcraft County, MI</t>
  </si>
  <si>
    <t>Schuyler County, IL</t>
  </si>
  <si>
    <t>Schuyler County, MO</t>
  </si>
  <si>
    <t>Schuyler County, NY</t>
  </si>
  <si>
    <t>Schuylkill County, PA</t>
  </si>
  <si>
    <t>Scioto County, OH</t>
  </si>
  <si>
    <t>Scotland County, MO</t>
  </si>
  <si>
    <t>Scotland County, NC</t>
  </si>
  <si>
    <t>Scott Bluff County, NE</t>
  </si>
  <si>
    <t>Scott County, AR</t>
  </si>
  <si>
    <t>Scott County, IA</t>
  </si>
  <si>
    <t>Scott County, IL</t>
  </si>
  <si>
    <t>Scott County, IN</t>
  </si>
  <si>
    <t>Scott County, KS</t>
  </si>
  <si>
    <t>Scott County, KY</t>
  </si>
  <si>
    <t>Scott County, MN</t>
  </si>
  <si>
    <t>Scott County, MO</t>
  </si>
  <si>
    <t>Scott County, MS</t>
  </si>
  <si>
    <t>Scott County, TN</t>
  </si>
  <si>
    <t>Scott County, VA</t>
  </si>
  <si>
    <t>Screven County, GA</t>
  </si>
  <si>
    <t>Scurry County, TX</t>
  </si>
  <si>
    <t>Searcy County, AR</t>
  </si>
  <si>
    <t>Sebastian County, AR</t>
  </si>
  <si>
    <t>Sedgwick County, CO</t>
  </si>
  <si>
    <t>Sedgwick County, KS</t>
  </si>
  <si>
    <t>Seminole County, FL</t>
  </si>
  <si>
    <t>Seminole County, GA</t>
  </si>
  <si>
    <t>Seminole County, OK</t>
  </si>
  <si>
    <t>Seneca County, NY</t>
  </si>
  <si>
    <t>Seneca County, OH</t>
  </si>
  <si>
    <t>Sequatchie County, TN</t>
  </si>
  <si>
    <t>Sequoyah County, OK</t>
  </si>
  <si>
    <t>Sevier County, AR</t>
  </si>
  <si>
    <t>Sevier County, TN</t>
  </si>
  <si>
    <t>Sevier County, UT</t>
  </si>
  <si>
    <t>Seward County, KS</t>
  </si>
  <si>
    <t>Seward County, NE</t>
  </si>
  <si>
    <t>Shackelford County, TX</t>
  </si>
  <si>
    <t>Shannon County, MO</t>
  </si>
  <si>
    <t>Shannon County, SD</t>
  </si>
  <si>
    <t>Sharkey County, MS</t>
  </si>
  <si>
    <t>Sharp County, AR</t>
  </si>
  <si>
    <t>Shasta County, CA</t>
  </si>
  <si>
    <t>39820</t>
  </si>
  <si>
    <t>Shawano County, WI</t>
  </si>
  <si>
    <t>Shawnee County, KS</t>
  </si>
  <si>
    <t>Sheboygan County, WI</t>
  </si>
  <si>
    <t>43100</t>
  </si>
  <si>
    <t>Shelby County, AL</t>
  </si>
  <si>
    <t>Shelby County, IA</t>
  </si>
  <si>
    <t>Shelby County, IL</t>
  </si>
  <si>
    <t>Shelby County, IN</t>
  </si>
  <si>
    <t>Shelby County, KY</t>
  </si>
  <si>
    <t>Shelby County, MO</t>
  </si>
  <si>
    <t>Shelby County, OH</t>
  </si>
  <si>
    <t>Shelby County, TN</t>
  </si>
  <si>
    <t>Shelby County, TX</t>
  </si>
  <si>
    <t>Shenandoah County, VA</t>
  </si>
  <si>
    <t>Sherburne County, MN</t>
  </si>
  <si>
    <t>Sheridan County, KS</t>
  </si>
  <si>
    <t>Sheridan County, MT</t>
  </si>
  <si>
    <t>Sheridan County, ND</t>
  </si>
  <si>
    <t>Sheridan County, NE</t>
  </si>
  <si>
    <t>Sheridan County, WY</t>
  </si>
  <si>
    <t>Sherman County, KS</t>
  </si>
  <si>
    <t>Sherman County, NE</t>
  </si>
  <si>
    <t>Sherman County, OR</t>
  </si>
  <si>
    <t>Sherman County, TX</t>
  </si>
  <si>
    <t>Shiawassee County, MI</t>
  </si>
  <si>
    <t>Shoshone County, ID</t>
  </si>
  <si>
    <t>Sibley County, MN</t>
  </si>
  <si>
    <t>Sierra County, CA</t>
  </si>
  <si>
    <t>Sierra County, NM</t>
  </si>
  <si>
    <t>Silver Bow County, MT</t>
  </si>
  <si>
    <t>Simpson County, KY</t>
  </si>
  <si>
    <t>Simpson County, MS</t>
  </si>
  <si>
    <t>Sioux County, IA</t>
  </si>
  <si>
    <t>Sioux County, ND</t>
  </si>
  <si>
    <t>Sioux County, NE</t>
  </si>
  <si>
    <t>Siskiyou County, CA</t>
  </si>
  <si>
    <t>Sitka Borough, AK</t>
  </si>
  <si>
    <t>Skagit County, WA</t>
  </si>
  <si>
    <t>34580</t>
  </si>
  <si>
    <t>Skagway-Yakutat Borough, AK</t>
  </si>
  <si>
    <t>Skamania County, WA</t>
  </si>
  <si>
    <t>Slope County, ND</t>
  </si>
  <si>
    <t>Smith County, KS</t>
  </si>
  <si>
    <t>Smith County, MS</t>
  </si>
  <si>
    <t>Smith County, TN</t>
  </si>
  <si>
    <t>Smith County, TX</t>
  </si>
  <si>
    <t>46340</t>
  </si>
  <si>
    <t>Smyth County, VA</t>
  </si>
  <si>
    <t>Snohomish County, WA</t>
  </si>
  <si>
    <t>Snyder County, PA</t>
  </si>
  <si>
    <t>Socorro County, NM</t>
  </si>
  <si>
    <t>Solano County, CA</t>
  </si>
  <si>
    <t>46700</t>
  </si>
  <si>
    <t>Somerset County, MD</t>
  </si>
  <si>
    <t>41540</t>
  </si>
  <si>
    <t>Somerset County, ME</t>
  </si>
  <si>
    <t>Somerset County, NJ</t>
  </si>
  <si>
    <t>Somerset County, PA</t>
  </si>
  <si>
    <t>Somervell County, TX</t>
  </si>
  <si>
    <t>Sonoma County, CA</t>
  </si>
  <si>
    <t>42220</t>
  </si>
  <si>
    <t>Southampton County, VA</t>
  </si>
  <si>
    <t>Southeast Fairbanks Borough, AK</t>
  </si>
  <si>
    <t>Spalding County, GA</t>
  </si>
  <si>
    <t>Spartanburg County, SC</t>
  </si>
  <si>
    <t>43900</t>
  </si>
  <si>
    <t>Spencer County, IN</t>
  </si>
  <si>
    <t>Spencer County, KY</t>
  </si>
  <si>
    <t>Spink County, SD</t>
  </si>
  <si>
    <t>Spokane County, WA</t>
  </si>
  <si>
    <t>Spotsylvania County, VA</t>
  </si>
  <si>
    <t>St. Bernard Parish, LA</t>
  </si>
  <si>
    <t>St. Charles County, MO</t>
  </si>
  <si>
    <t>St. Charles Parish, LA</t>
  </si>
  <si>
    <t>St. Clair County, AL</t>
  </si>
  <si>
    <t>St. Clair County, IL</t>
  </si>
  <si>
    <t>St. Clair County, MI</t>
  </si>
  <si>
    <t>St. Clair County, MO</t>
  </si>
  <si>
    <t>St. Croix County, WI</t>
  </si>
  <si>
    <t>St. Francis County, AR</t>
  </si>
  <si>
    <t>St. Francois County, MO</t>
  </si>
  <si>
    <t>St. Helena Parish, LA</t>
  </si>
  <si>
    <t>St. James Parish, LA</t>
  </si>
  <si>
    <t>St. John Baptist Parish, LA</t>
  </si>
  <si>
    <t>St. Johns County, FL</t>
  </si>
  <si>
    <t>St. Joseph County, IN</t>
  </si>
  <si>
    <t>St. Joseph County, MI</t>
  </si>
  <si>
    <t>St. Landry Parish, LA</t>
  </si>
  <si>
    <t>St. Lawrence County, NY</t>
  </si>
  <si>
    <t>St. Louis City County, MO</t>
  </si>
  <si>
    <t>St. Louis County, MN</t>
  </si>
  <si>
    <t>St. Louis County, MO</t>
  </si>
  <si>
    <t>St. Lucie County, FL</t>
  </si>
  <si>
    <t>St. Martin Parish, LA</t>
  </si>
  <si>
    <t>St. Mary Parish, LA</t>
  </si>
  <si>
    <t>St. Marys County, MD</t>
  </si>
  <si>
    <t>15680</t>
  </si>
  <si>
    <t>St. Tammany Parish, LA</t>
  </si>
  <si>
    <t>st. thomas, VI</t>
  </si>
  <si>
    <t>99948</t>
  </si>
  <si>
    <t>Stafford County, KS</t>
  </si>
  <si>
    <t>Stafford County, VA</t>
  </si>
  <si>
    <t>Stanislaus County, CA</t>
  </si>
  <si>
    <t>33700</t>
  </si>
  <si>
    <t>Stanley County, SD</t>
  </si>
  <si>
    <t>Stanly County, NC</t>
  </si>
  <si>
    <t>Stanton County, KS</t>
  </si>
  <si>
    <t>Stanton County, NE</t>
  </si>
  <si>
    <t>Stark County, IL</t>
  </si>
  <si>
    <t>Stark County, ND</t>
  </si>
  <si>
    <t>Stark County, OH</t>
  </si>
  <si>
    <t>Starke County, IN</t>
  </si>
  <si>
    <t>Starr County, TX</t>
  </si>
  <si>
    <t>Staunton City County, VA</t>
  </si>
  <si>
    <t>Ste. Genevieve County, MO</t>
  </si>
  <si>
    <t>Stearns County, MN</t>
  </si>
  <si>
    <t>Steele County, MN</t>
  </si>
  <si>
    <t>Steele County, ND</t>
  </si>
  <si>
    <t>Stephens County, GA</t>
  </si>
  <si>
    <t>Stephens County, OK</t>
  </si>
  <si>
    <t>Stephens County, TX</t>
  </si>
  <si>
    <t>Stephenson County, IL</t>
  </si>
  <si>
    <t>Sterling County, TX</t>
  </si>
  <si>
    <t>Steuben County, IN</t>
  </si>
  <si>
    <t>Steuben County, NY</t>
  </si>
  <si>
    <t>Stevens County, KS</t>
  </si>
  <si>
    <t>Stevens County, MN</t>
  </si>
  <si>
    <t>Stevens County, WA</t>
  </si>
  <si>
    <t>Stewart County, GA</t>
  </si>
  <si>
    <t>Stewart County, TN</t>
  </si>
  <si>
    <t>Stillwater County, MT</t>
  </si>
  <si>
    <t>Stoddard County, MO</t>
  </si>
  <si>
    <t>Stokes County, NC</t>
  </si>
  <si>
    <t>Stone County, AR</t>
  </si>
  <si>
    <t>Stone County, MO</t>
  </si>
  <si>
    <t>Stone County, MS</t>
  </si>
  <si>
    <t>Stonewall County, TX</t>
  </si>
  <si>
    <t>Storey County, NV</t>
  </si>
  <si>
    <t>39900</t>
  </si>
  <si>
    <t>Story County, IA</t>
  </si>
  <si>
    <t>11180</t>
  </si>
  <si>
    <t>Strafford County, NH</t>
  </si>
  <si>
    <t>Stutsman County, ND</t>
  </si>
  <si>
    <t>Sublette County, WY</t>
  </si>
  <si>
    <t>Suffolk City County, VA</t>
  </si>
  <si>
    <t>Suffolk County, MA</t>
  </si>
  <si>
    <t>Suffolk County, NY</t>
  </si>
  <si>
    <t>Sullivan County, IN</t>
  </si>
  <si>
    <t>Sullivan County, MO</t>
  </si>
  <si>
    <t>Sullivan County, NH</t>
  </si>
  <si>
    <t>Sullivan County, NY</t>
  </si>
  <si>
    <t>Sullivan County, PA</t>
  </si>
  <si>
    <t>Sullivan County, TN</t>
  </si>
  <si>
    <t>Sully County, SD</t>
  </si>
  <si>
    <t>Summers County, WV</t>
  </si>
  <si>
    <t>Summit County, CO</t>
  </si>
  <si>
    <t>Summit County, OH</t>
  </si>
  <si>
    <t>Summit County, UT</t>
  </si>
  <si>
    <t>Sumner County, KS</t>
  </si>
  <si>
    <t>Sumner County, TN</t>
  </si>
  <si>
    <t>Sumter County, AL</t>
  </si>
  <si>
    <t>Sumter County, FL</t>
  </si>
  <si>
    <t>45540</t>
  </si>
  <si>
    <t>Sumter County, GA</t>
  </si>
  <si>
    <t>Sumter County, SC</t>
  </si>
  <si>
    <t>44940</t>
  </si>
  <si>
    <t>Sunflower County, MS</t>
  </si>
  <si>
    <t>Surry County, NC</t>
  </si>
  <si>
    <t>Surry County, VA</t>
  </si>
  <si>
    <t>Susquehanna County, PA</t>
  </si>
  <si>
    <t>Sussex County, DE</t>
  </si>
  <si>
    <t>Sussex County, NJ</t>
  </si>
  <si>
    <t>Sussex County, VA</t>
  </si>
  <si>
    <t>Sutter County, CA</t>
  </si>
  <si>
    <t>49700</t>
  </si>
  <si>
    <t>Sutton County, TX</t>
  </si>
  <si>
    <t>Suwannee County, FL</t>
  </si>
  <si>
    <t>Swain County, NC</t>
  </si>
  <si>
    <t>Sweet Grass County, MT</t>
  </si>
  <si>
    <t>Sweetwater County, WY</t>
  </si>
  <si>
    <t>Swift County, MN</t>
  </si>
  <si>
    <t>Swisher County, TX</t>
  </si>
  <si>
    <t>Switzerland County, IN</t>
  </si>
  <si>
    <t>Talbot County, GA</t>
  </si>
  <si>
    <t>Talbot County, MD</t>
  </si>
  <si>
    <t>Taliaferro County, GA</t>
  </si>
  <si>
    <t>Talladega County, AL</t>
  </si>
  <si>
    <t>Tallahatchie County, MS</t>
  </si>
  <si>
    <t>Tallapoosa County, AL</t>
  </si>
  <si>
    <t>Tama County, IA</t>
  </si>
  <si>
    <t>Taney County, MO</t>
  </si>
  <si>
    <t>Tangipahoa Parish, LA</t>
  </si>
  <si>
    <t>25220</t>
  </si>
  <si>
    <t>Taos County, NM</t>
  </si>
  <si>
    <t>Tarrant County, TX</t>
  </si>
  <si>
    <t>Tate County, MS</t>
  </si>
  <si>
    <t>Tattnall County, GA</t>
  </si>
  <si>
    <t>Taylor County, FL</t>
  </si>
  <si>
    <t>Taylor County, GA</t>
  </si>
  <si>
    <t>Taylor County, IA</t>
  </si>
  <si>
    <t>Taylor County, KY</t>
  </si>
  <si>
    <t>Taylor County, TX</t>
  </si>
  <si>
    <t>Taylor County, WI</t>
  </si>
  <si>
    <t>Taylor County, WV</t>
  </si>
  <si>
    <t>Tazewell County, IL</t>
  </si>
  <si>
    <t>Tazewell County, VA</t>
  </si>
  <si>
    <t>Tehama County, CA</t>
  </si>
  <si>
    <t>Telfair County, GA</t>
  </si>
  <si>
    <t>Teller County, CO</t>
  </si>
  <si>
    <t>Tensas Parish, LA</t>
  </si>
  <si>
    <t>Terrebonne Parish, LA</t>
  </si>
  <si>
    <t>Terrell County, GA</t>
  </si>
  <si>
    <t>Terrell County, TX</t>
  </si>
  <si>
    <t>Terry County, TX</t>
  </si>
  <si>
    <t>Teton County, ID</t>
  </si>
  <si>
    <t>Teton County, MT</t>
  </si>
  <si>
    <t>Teton County, WY</t>
  </si>
  <si>
    <t>Texas County, MO</t>
  </si>
  <si>
    <t>Texas County, OK</t>
  </si>
  <si>
    <t>Thayer County, NE</t>
  </si>
  <si>
    <t>The District County, DC</t>
  </si>
  <si>
    <t>Thomas County, GA</t>
  </si>
  <si>
    <t>Thomas County, KS</t>
  </si>
  <si>
    <t>Thomas County, NE</t>
  </si>
  <si>
    <t>Throckmorton County, TX</t>
  </si>
  <si>
    <t>Thurston County, NE</t>
  </si>
  <si>
    <t>Thurston County, WA</t>
  </si>
  <si>
    <t>36500</t>
  </si>
  <si>
    <t>Tift County, GA</t>
  </si>
  <si>
    <t>Tillamook County, OR</t>
  </si>
  <si>
    <t>Tillman County, OK</t>
  </si>
  <si>
    <t>Tioga County, NY</t>
  </si>
  <si>
    <t>Tioga County, PA</t>
  </si>
  <si>
    <t>Tippah County, MS</t>
  </si>
  <si>
    <t>Tippecanoe County, IN</t>
  </si>
  <si>
    <t>Tipton County, IN</t>
  </si>
  <si>
    <t>Tipton County, TN</t>
  </si>
  <si>
    <t>Tishomingo County, MS</t>
  </si>
  <si>
    <t>Titus County, TX</t>
  </si>
  <si>
    <t>Toa Alta Municipio, PR</t>
  </si>
  <si>
    <t>Toa Baja Municipio, PR</t>
  </si>
  <si>
    <t>Todd County, KY</t>
  </si>
  <si>
    <t>Todd County, MN</t>
  </si>
  <si>
    <t>Todd County, SD</t>
  </si>
  <si>
    <t>Tolland County, CT</t>
  </si>
  <si>
    <t>Tom Green County, TX</t>
  </si>
  <si>
    <t>Tompkins County, NY</t>
  </si>
  <si>
    <t>27060</t>
  </si>
  <si>
    <t>Tooele County, UT</t>
  </si>
  <si>
    <t>Toole County, MT</t>
  </si>
  <si>
    <t>Toombs County, GA</t>
  </si>
  <si>
    <t>Torrance County, NM</t>
  </si>
  <si>
    <t>Towner County, ND</t>
  </si>
  <si>
    <t>Towns County, GA</t>
  </si>
  <si>
    <t>Traill County, ND</t>
  </si>
  <si>
    <t>Transylvania County, NC</t>
  </si>
  <si>
    <t>Traverse County, MN</t>
  </si>
  <si>
    <t>Travis County, TX</t>
  </si>
  <si>
    <t>Treasure County, MT</t>
  </si>
  <si>
    <t>Trego County, KS</t>
  </si>
  <si>
    <t>Trempealeau County, WI</t>
  </si>
  <si>
    <t>Treutlen County, GA</t>
  </si>
  <si>
    <t>Trigg County, KY</t>
  </si>
  <si>
    <t>Trimble County, KY</t>
  </si>
  <si>
    <t>Trinity County, CA</t>
  </si>
  <si>
    <t>Trinity County, TX</t>
  </si>
  <si>
    <t>Tripp County, SD</t>
  </si>
  <si>
    <t>Troup County, GA</t>
  </si>
  <si>
    <t>Trousdale County, TN</t>
  </si>
  <si>
    <t>Trujillo Alto Municipio, PR</t>
  </si>
  <si>
    <t>Trumbull County, OH</t>
  </si>
  <si>
    <t>Tucker County, WV</t>
  </si>
  <si>
    <t>Tulare County, CA</t>
  </si>
  <si>
    <t>47300</t>
  </si>
  <si>
    <t>Tulsa County, OK</t>
  </si>
  <si>
    <t>Tunica County, MS</t>
  </si>
  <si>
    <t>Tuolumne County, CA</t>
  </si>
  <si>
    <t>Turner County, GA</t>
  </si>
  <si>
    <t>Turner County, SD</t>
  </si>
  <si>
    <t>Tuscaloosa County, AL</t>
  </si>
  <si>
    <t>Tuscarawas County, OH</t>
  </si>
  <si>
    <t>Tuscola County, MI</t>
  </si>
  <si>
    <t>Twiggs County, GA</t>
  </si>
  <si>
    <t>Twin Falls County, ID</t>
  </si>
  <si>
    <t>Tyler County, TX</t>
  </si>
  <si>
    <t>Tyler County, WV</t>
  </si>
  <si>
    <t>Tyrrell County, NC</t>
  </si>
  <si>
    <t>Uinta County, WY</t>
  </si>
  <si>
    <t>Uintah County, UT</t>
  </si>
  <si>
    <t>Ulster County, NY</t>
  </si>
  <si>
    <t>28740</t>
  </si>
  <si>
    <t>Umatilla County, OR</t>
  </si>
  <si>
    <t>Unicoi County, TN</t>
  </si>
  <si>
    <t>Union County, AR</t>
  </si>
  <si>
    <t>Union County, FL</t>
  </si>
  <si>
    <t>Union County, GA</t>
  </si>
  <si>
    <t>Union County, IA</t>
  </si>
  <si>
    <t>Union County, IL</t>
  </si>
  <si>
    <t>Union County, IN</t>
  </si>
  <si>
    <t>Union County, KY</t>
  </si>
  <si>
    <t>Union County, MS</t>
  </si>
  <si>
    <t>Union County, NC</t>
  </si>
  <si>
    <t>Union County, NJ</t>
  </si>
  <si>
    <t>Union County, NM</t>
  </si>
  <si>
    <t>Union County, OH</t>
  </si>
  <si>
    <t>Union County, OR</t>
  </si>
  <si>
    <t>Union County, PA</t>
  </si>
  <si>
    <t>Union County, SC</t>
  </si>
  <si>
    <t>Union County, SD</t>
  </si>
  <si>
    <t>Union County, TN</t>
  </si>
  <si>
    <t>Union Parish, LA</t>
  </si>
  <si>
    <t>Upshur County, TX</t>
  </si>
  <si>
    <t>Upshur County, WV</t>
  </si>
  <si>
    <t>Upson County, GA</t>
  </si>
  <si>
    <t>Upton County, TX</t>
  </si>
  <si>
    <t>Utah County, UT</t>
  </si>
  <si>
    <t>Utuado Municipio, PR</t>
  </si>
  <si>
    <t>Uvalde County, TX</t>
  </si>
  <si>
    <t>Val Verde County, TX</t>
  </si>
  <si>
    <t>Valdez-Cordova Borough, AK</t>
  </si>
  <si>
    <t>Valencia County, NM</t>
  </si>
  <si>
    <t>Valley County, ID</t>
  </si>
  <si>
    <t>Valley County, MT</t>
  </si>
  <si>
    <t>Valley County, NE</t>
  </si>
  <si>
    <t>Van Buren County, AR</t>
  </si>
  <si>
    <t>Van Buren County, IA</t>
  </si>
  <si>
    <t>Van Buren County, MI</t>
  </si>
  <si>
    <t>Van Buren County, TN</t>
  </si>
  <si>
    <t>Van Wert County, OH</t>
  </si>
  <si>
    <t>Van Zandt County, TX</t>
  </si>
  <si>
    <t>Vance County, NC</t>
  </si>
  <si>
    <t>Vanderburgh County, IN</t>
  </si>
  <si>
    <t>Vega Alta Municipio, PR</t>
  </si>
  <si>
    <t>Vega Baja Municipio, PR</t>
  </si>
  <si>
    <t>Venango County, PA</t>
  </si>
  <si>
    <t>Ventura County, CA</t>
  </si>
  <si>
    <t>37100</t>
  </si>
  <si>
    <t>Vermilion County, IL</t>
  </si>
  <si>
    <t>19180</t>
  </si>
  <si>
    <t>Vermilion Parish, LA</t>
  </si>
  <si>
    <t>Vermillion County, IN</t>
  </si>
  <si>
    <t>Vernon County, MO</t>
  </si>
  <si>
    <t>Vernon County, WI</t>
  </si>
  <si>
    <t>Vernon Parish, LA</t>
  </si>
  <si>
    <t>Victoria County, TX</t>
  </si>
  <si>
    <t>Vieques Municipio, PR</t>
  </si>
  <si>
    <t>Vigo County, IN</t>
  </si>
  <si>
    <t>Vilas County, WI</t>
  </si>
  <si>
    <t>Villalba Municipio, PR</t>
  </si>
  <si>
    <t>Vinton County, OH</t>
  </si>
  <si>
    <t>Virginia Beach City County, VA</t>
  </si>
  <si>
    <t>Volusia County, FL</t>
  </si>
  <si>
    <t>W. Baton Rouge Parish, LA</t>
  </si>
  <si>
    <t>Wabash County, IL</t>
  </si>
  <si>
    <t>Wabash County, IN</t>
  </si>
  <si>
    <t>Wabasha County, MN</t>
  </si>
  <si>
    <t>Wabaunsee County, KS</t>
  </si>
  <si>
    <t>Wade Hampton Borough, AK</t>
  </si>
  <si>
    <t>Wadena County, MN</t>
  </si>
  <si>
    <t>Wagoner County, OK</t>
  </si>
  <si>
    <t>Wahkiakum County, WA</t>
  </si>
  <si>
    <t>Wake County, NC</t>
  </si>
  <si>
    <t>Wakulla County, FL</t>
  </si>
  <si>
    <t>Waldo County, ME</t>
  </si>
  <si>
    <t>Walker County, AL</t>
  </si>
  <si>
    <t>Walker County, GA</t>
  </si>
  <si>
    <t>Walker County, TX</t>
  </si>
  <si>
    <t>Walla Walla County, WA</t>
  </si>
  <si>
    <t>Wallace County, KS</t>
  </si>
  <si>
    <t>Waller County, TX</t>
  </si>
  <si>
    <t>Wallowa County, OR</t>
  </si>
  <si>
    <t>Walsh County, ND</t>
  </si>
  <si>
    <t>Walthall County, MS</t>
  </si>
  <si>
    <t>Walton County, FL</t>
  </si>
  <si>
    <t>Walton County, GA</t>
  </si>
  <si>
    <t>Walworth County, SD</t>
  </si>
  <si>
    <t>Walworth County, WI</t>
  </si>
  <si>
    <t>Wapello County, IA</t>
  </si>
  <si>
    <t>Ward County, ND</t>
  </si>
  <si>
    <t>Ward County, TX</t>
  </si>
  <si>
    <t>Ware County, GA</t>
  </si>
  <si>
    <t>Warren County, GA</t>
  </si>
  <si>
    <t>Warren County, IA</t>
  </si>
  <si>
    <t>Warren County, IL</t>
  </si>
  <si>
    <t>Warren County, IN</t>
  </si>
  <si>
    <t>Warren County, KY</t>
  </si>
  <si>
    <t>Warren County, MO</t>
  </si>
  <si>
    <t>Warren County, MS</t>
  </si>
  <si>
    <t>Warren County, NC</t>
  </si>
  <si>
    <t>Warren County, NJ</t>
  </si>
  <si>
    <t>Warren County, NY</t>
  </si>
  <si>
    <t>24020</t>
  </si>
  <si>
    <t>Warren County, OH</t>
  </si>
  <si>
    <t>Warren County, PA</t>
  </si>
  <si>
    <t>Warren County, TN</t>
  </si>
  <si>
    <t>Warren County, VA</t>
  </si>
  <si>
    <t>Warrick County, IN</t>
  </si>
  <si>
    <t>Wasatch County, UT</t>
  </si>
  <si>
    <t>Wasco County, OR</t>
  </si>
  <si>
    <t>Waseca County, MN</t>
  </si>
  <si>
    <t>Washakie County, WY</t>
  </si>
  <si>
    <t>Washburn County, WI</t>
  </si>
  <si>
    <t>Washington County, AL</t>
  </si>
  <si>
    <t>Washington County, AR</t>
  </si>
  <si>
    <t>Washington County, CO</t>
  </si>
  <si>
    <t>Washington County, FL</t>
  </si>
  <si>
    <t>Washington County, GA</t>
  </si>
  <si>
    <t>Washington County, IA</t>
  </si>
  <si>
    <t>Washington County, ID</t>
  </si>
  <si>
    <t>Washington County, IL</t>
  </si>
  <si>
    <t>Washington County, IN</t>
  </si>
  <si>
    <t>Washington County, KS</t>
  </si>
  <si>
    <t>Washington County, KY</t>
  </si>
  <si>
    <t>Washington County, MD</t>
  </si>
  <si>
    <t>Washington County, ME</t>
  </si>
  <si>
    <t>Washington County, MN</t>
  </si>
  <si>
    <t>Washington County, MO</t>
  </si>
  <si>
    <t>Washington County, MS</t>
  </si>
  <si>
    <t>Washington County, NC</t>
  </si>
  <si>
    <t>Washington County, NE</t>
  </si>
  <si>
    <t>Washington County, NY</t>
  </si>
  <si>
    <t>Washington County, OH</t>
  </si>
  <si>
    <t>Washington County, OK</t>
  </si>
  <si>
    <t>Washington County, OR</t>
  </si>
  <si>
    <t>Washington County, PA</t>
  </si>
  <si>
    <t>Washington County, RI</t>
  </si>
  <si>
    <t>Washington County, TN</t>
  </si>
  <si>
    <t>Washington County, TX</t>
  </si>
  <si>
    <t>Washington County, UT</t>
  </si>
  <si>
    <t>41100</t>
  </si>
  <si>
    <t>Washington County, VA</t>
  </si>
  <si>
    <t>Washington County, VT</t>
  </si>
  <si>
    <t>Washington County, WI</t>
  </si>
  <si>
    <t>Washington Parish, LA</t>
  </si>
  <si>
    <t>Washita County, OK</t>
  </si>
  <si>
    <t>Washoe County, NV</t>
  </si>
  <si>
    <t>Washtenaw County, MI</t>
  </si>
  <si>
    <t>11460</t>
  </si>
  <si>
    <t>Watauga County, NC</t>
  </si>
  <si>
    <t>Watonwan County, MN</t>
  </si>
  <si>
    <t>Waukesha County, WI</t>
  </si>
  <si>
    <t>Waupaca County, WI</t>
  </si>
  <si>
    <t>Waushara County, WI</t>
  </si>
  <si>
    <t>Wayne County, GA</t>
  </si>
  <si>
    <t>Wayne County, IA</t>
  </si>
  <si>
    <t>Wayne County, IL</t>
  </si>
  <si>
    <t>Wayne County, IN</t>
  </si>
  <si>
    <t>Wayne County, KY</t>
  </si>
  <si>
    <t>Wayne County, MI</t>
  </si>
  <si>
    <t>19804</t>
  </si>
  <si>
    <t>Wayne County, MO</t>
  </si>
  <si>
    <t>Wayne County, MS</t>
  </si>
  <si>
    <t>Wayne County, NC</t>
  </si>
  <si>
    <t>24140</t>
  </si>
  <si>
    <t>Wayne County, NE</t>
  </si>
  <si>
    <t>Wayne County, NY</t>
  </si>
  <si>
    <t>Wayne County, OH</t>
  </si>
  <si>
    <t>Wayne County, PA</t>
  </si>
  <si>
    <t>Wayne County, TN</t>
  </si>
  <si>
    <t>Wayne County, UT</t>
  </si>
  <si>
    <t>Wayne County, WV</t>
  </si>
  <si>
    <t>Waynesboro City County, VA</t>
  </si>
  <si>
    <t>Weakley County, TN</t>
  </si>
  <si>
    <t>Webb County, TX</t>
  </si>
  <si>
    <t>29700</t>
  </si>
  <si>
    <t>Weber County, UT</t>
  </si>
  <si>
    <t>Webster County, GA</t>
  </si>
  <si>
    <t>Webster County, IA</t>
  </si>
  <si>
    <t>Webster County, KY</t>
  </si>
  <si>
    <t>Webster County, MO</t>
  </si>
  <si>
    <t>Webster County, MS</t>
  </si>
  <si>
    <t>Webster County, NE</t>
  </si>
  <si>
    <t>Webster County, WV</t>
  </si>
  <si>
    <t>Webster Parish, LA</t>
  </si>
  <si>
    <t>Weld County, CO</t>
  </si>
  <si>
    <t>24540</t>
  </si>
  <si>
    <t>Wells County, IN</t>
  </si>
  <si>
    <t>Wells County, ND</t>
  </si>
  <si>
    <t>West Carroll Parish, LA</t>
  </si>
  <si>
    <t>West Feliciana Parish, LA</t>
  </si>
  <si>
    <t>Westchester County, NY</t>
  </si>
  <si>
    <t>Westmoreland County, PA</t>
  </si>
  <si>
    <t>Westmoreland County, VA</t>
  </si>
  <si>
    <t>Weston County, WY</t>
  </si>
  <si>
    <t>Wetzel County, WV</t>
  </si>
  <si>
    <t>Wexford County, MI</t>
  </si>
  <si>
    <t>Wharton County, TX</t>
  </si>
  <si>
    <t>Whatcom County, WA</t>
  </si>
  <si>
    <t>13380</t>
  </si>
  <si>
    <t>Wheatland County, MT</t>
  </si>
  <si>
    <t>Wheeler County, GA</t>
  </si>
  <si>
    <t>Wheeler County, NE</t>
  </si>
  <si>
    <t>Wheeler County, OR</t>
  </si>
  <si>
    <t>Wheeler County, TX</t>
  </si>
  <si>
    <t>White County, AR</t>
  </si>
  <si>
    <t>White County, GA</t>
  </si>
  <si>
    <t>White County, IL</t>
  </si>
  <si>
    <t>White County, IN</t>
  </si>
  <si>
    <t>White County, TN</t>
  </si>
  <si>
    <t>White Pine County, NV</t>
  </si>
  <si>
    <t>Whiteside County, IL</t>
  </si>
  <si>
    <t>Whitfield County, GA</t>
  </si>
  <si>
    <t>Whitley County, IN</t>
  </si>
  <si>
    <t>Whitley County, KY</t>
  </si>
  <si>
    <t>Whitman County, WA</t>
  </si>
  <si>
    <t>Wibaux County, MT</t>
  </si>
  <si>
    <t>Wichita County, KS</t>
  </si>
  <si>
    <t>Wichita County, TX</t>
  </si>
  <si>
    <t>Wicomico County, MD</t>
  </si>
  <si>
    <t>Wilbarger County, TX</t>
  </si>
  <si>
    <t>Wilcox County, AL</t>
  </si>
  <si>
    <t>Wilcox County, GA</t>
  </si>
  <si>
    <t>Wilkes County, GA</t>
  </si>
  <si>
    <t>Wilkes County, NC</t>
  </si>
  <si>
    <t>Wilkin County, MN</t>
  </si>
  <si>
    <t>Wilkinson County, GA</t>
  </si>
  <si>
    <t>Wilkinson County, MS</t>
  </si>
  <si>
    <t>Will County, IL</t>
  </si>
  <si>
    <t>Willacy County, TX</t>
  </si>
  <si>
    <t>Williams County, ND</t>
  </si>
  <si>
    <t>Williams County, OH</t>
  </si>
  <si>
    <t>Williamsburg City County, VA</t>
  </si>
  <si>
    <t>Williamsburg County, SC</t>
  </si>
  <si>
    <t>Williamson County, IL</t>
  </si>
  <si>
    <t>Williamson County, TN</t>
  </si>
  <si>
    <t>Williamson County, TX</t>
  </si>
  <si>
    <t>Wilson County, KS</t>
  </si>
  <si>
    <t>Wilson County, NC</t>
  </si>
  <si>
    <t>Wilson County, TN</t>
  </si>
  <si>
    <t>Wilson County, TX</t>
  </si>
  <si>
    <t>Winchester City County, VA</t>
  </si>
  <si>
    <t>Windham County, CT</t>
  </si>
  <si>
    <t>49340</t>
  </si>
  <si>
    <t>Windham County, VT</t>
  </si>
  <si>
    <t>Windsor County, VT</t>
  </si>
  <si>
    <t>Winkler County, TX</t>
  </si>
  <si>
    <t>Winn Parish, LA</t>
  </si>
  <si>
    <t>Winnebago County, IA</t>
  </si>
  <si>
    <t>Winnebago County, IL</t>
  </si>
  <si>
    <t>Winnebago County, WI</t>
  </si>
  <si>
    <t>36780</t>
  </si>
  <si>
    <t>Winneshiek County, IA</t>
  </si>
  <si>
    <t>Winona County, MN</t>
  </si>
  <si>
    <t>Winston County, AL</t>
  </si>
  <si>
    <t>Winston County, MS</t>
  </si>
  <si>
    <t>Wirt County, WV</t>
  </si>
  <si>
    <t>37620</t>
  </si>
  <si>
    <t>Wise County, TX</t>
  </si>
  <si>
    <t>Wise County, VA</t>
  </si>
  <si>
    <t>Wolfe County, KY</t>
  </si>
  <si>
    <t>Wood County, OH</t>
  </si>
  <si>
    <t>Wood County, TX</t>
  </si>
  <si>
    <t>Wood County, WI</t>
  </si>
  <si>
    <t>Wood County, WV</t>
  </si>
  <si>
    <t>Woodbury County, IA</t>
  </si>
  <si>
    <t>Woodford County, IL</t>
  </si>
  <si>
    <t>Woodford County, KY</t>
  </si>
  <si>
    <t>Woodruff County, AR</t>
  </si>
  <si>
    <t>Woods County, OK</t>
  </si>
  <si>
    <t>Woodson County, KS</t>
  </si>
  <si>
    <t>Woodward County, OK</t>
  </si>
  <si>
    <t>Worcester County, MA</t>
  </si>
  <si>
    <t>Worcester County, MD</t>
  </si>
  <si>
    <t>Worth County, GA</t>
  </si>
  <si>
    <t>Worth County, IA</t>
  </si>
  <si>
    <t>Worth County, MO</t>
  </si>
  <si>
    <t>Wrangell City And Borough, AK</t>
  </si>
  <si>
    <t>Wright County, IA</t>
  </si>
  <si>
    <t>Wright County, MN</t>
  </si>
  <si>
    <t>Wright County, MO</t>
  </si>
  <si>
    <t>Wyandot County, OH</t>
  </si>
  <si>
    <t>Wyandotte County, KS</t>
  </si>
  <si>
    <t>Wyoming County, NY</t>
  </si>
  <si>
    <t>Wyoming County, PA</t>
  </si>
  <si>
    <t>Wyoming County, WV</t>
  </si>
  <si>
    <t>Wythe County, VA</t>
  </si>
  <si>
    <t>Yabucoa Municipio, PR</t>
  </si>
  <si>
    <t>Yadkin County, NC</t>
  </si>
  <si>
    <t>Yakima County, WA</t>
  </si>
  <si>
    <t>49420</t>
  </si>
  <si>
    <t>Yakutat Borough, AK</t>
  </si>
  <si>
    <t>Yalobusha County, MS</t>
  </si>
  <si>
    <t>Yamhill County, OR</t>
  </si>
  <si>
    <t>Yancey County, NC</t>
  </si>
  <si>
    <t>Yankton County, SD</t>
  </si>
  <si>
    <t>Yates County, NY</t>
  </si>
  <si>
    <t>Yauco Municipio, PR</t>
  </si>
  <si>
    <t>Yavapai County, AZ</t>
  </si>
  <si>
    <t>39140</t>
  </si>
  <si>
    <t>Yazoo County, MS</t>
  </si>
  <si>
    <t>Yell County, AR</t>
  </si>
  <si>
    <t>Yellow Medcine County, MN</t>
  </si>
  <si>
    <t>Yellowstone County, MT</t>
  </si>
  <si>
    <t>Yoakum County, TX</t>
  </si>
  <si>
    <t>Yolo County, CA</t>
  </si>
  <si>
    <t>York County, ME</t>
  </si>
  <si>
    <t>York County, NE</t>
  </si>
  <si>
    <t>York County, PA</t>
  </si>
  <si>
    <t>49620</t>
  </si>
  <si>
    <t>York County, SC</t>
  </si>
  <si>
    <t>York County, VA</t>
  </si>
  <si>
    <t>Young County, TX</t>
  </si>
  <si>
    <t>Yuba County, CA</t>
  </si>
  <si>
    <t>Yukon-Koyukuk Borough, AK</t>
  </si>
  <si>
    <t>Yuma County, AZ</t>
  </si>
  <si>
    <t>49740</t>
  </si>
  <si>
    <t>Yuma County, CO</t>
  </si>
  <si>
    <t>Zapata County, TX</t>
  </si>
  <si>
    <t>Zavala County, TX</t>
  </si>
  <si>
    <t>Ziebach County, SD</t>
  </si>
  <si>
    <t>Wage Index</t>
  </si>
  <si>
    <t>CBSA Codes</t>
  </si>
  <si>
    <t>U or R</t>
  </si>
  <si>
    <t>E. Baton Rouge Parish, LA</t>
  </si>
  <si>
    <t>Du Page County, IL</t>
  </si>
  <si>
    <t xml:space="preserve"> </t>
  </si>
  <si>
    <t>District of Columbia, DC</t>
  </si>
  <si>
    <t>Statewide County, AL</t>
  </si>
  <si>
    <t>Statewide County, AK</t>
  </si>
  <si>
    <t>Statewide County, AZ</t>
  </si>
  <si>
    <t>Statewide County, AR</t>
  </si>
  <si>
    <t>Statewide County, CA</t>
  </si>
  <si>
    <t>Statewide County, CO</t>
  </si>
  <si>
    <t>Statewide County, CT</t>
  </si>
  <si>
    <t>Statewide County, FL</t>
  </si>
  <si>
    <t>Statewide County, GA</t>
  </si>
  <si>
    <t>Statewide County, HI</t>
  </si>
  <si>
    <t>Statewide County, ID</t>
  </si>
  <si>
    <t>Statewide County, IL</t>
  </si>
  <si>
    <t>Statewide County, IN</t>
  </si>
  <si>
    <t>Statewide County, IA</t>
  </si>
  <si>
    <t>Statewide County, KS</t>
  </si>
  <si>
    <t>Statewide County, KY</t>
  </si>
  <si>
    <t>Statewide Parish, LA</t>
  </si>
  <si>
    <t>Statewide County, ME</t>
  </si>
  <si>
    <t>Statewide County, MD</t>
  </si>
  <si>
    <t>Statewide County, MA</t>
  </si>
  <si>
    <t>Statewide County, MI</t>
  </si>
  <si>
    <t>Statewide County, MN</t>
  </si>
  <si>
    <t>Statewide County, MS</t>
  </si>
  <si>
    <t>Statewide County, MO</t>
  </si>
  <si>
    <t>Statewide County, MT</t>
  </si>
  <si>
    <t>Statewide County, NE</t>
  </si>
  <si>
    <t>Statewide County, NV</t>
  </si>
  <si>
    <t>Statewide County, NH</t>
  </si>
  <si>
    <t>Statewide County, NM</t>
  </si>
  <si>
    <t>Statewide County, NY</t>
  </si>
  <si>
    <t>Statewide County, NC</t>
  </si>
  <si>
    <t>Statewide County, ND</t>
  </si>
  <si>
    <t>Statewide County, OH</t>
  </si>
  <si>
    <t>Statewide County, OK</t>
  </si>
  <si>
    <t>Statewide County, OR</t>
  </si>
  <si>
    <t>Statewide County, PA</t>
  </si>
  <si>
    <t>Statewide Municipio, PR</t>
  </si>
  <si>
    <t>Statewide County, SC</t>
  </si>
  <si>
    <t>Statewide County, SD</t>
  </si>
  <si>
    <t>Statewide County, TN</t>
  </si>
  <si>
    <t>Statewide County, TX</t>
  </si>
  <si>
    <t>Statewide County, UT</t>
  </si>
  <si>
    <t>Statewide County, VT</t>
  </si>
  <si>
    <t>Statewide County, VI</t>
  </si>
  <si>
    <t>Statewide County, VA</t>
  </si>
  <si>
    <t>Statewide County, WA</t>
  </si>
  <si>
    <t>Statewide County, WV</t>
  </si>
  <si>
    <t>Statewide County, WI</t>
  </si>
  <si>
    <t>Statewide County, WY</t>
  </si>
  <si>
    <t>Statewide County, GU</t>
  </si>
  <si>
    <t>Abilene, TX</t>
  </si>
  <si>
    <t>Aguadilla-Isabela, PR</t>
  </si>
  <si>
    <t>Akron, OH</t>
  </si>
  <si>
    <t>Albany, GA</t>
  </si>
  <si>
    <t>Albany, OR</t>
  </si>
  <si>
    <t>Albany-Schenectady-Troy, NY</t>
  </si>
  <si>
    <t>Albuquerque, NM</t>
  </si>
  <si>
    <t>Alexandria, LA</t>
  </si>
  <si>
    <t>Allentown-Bethlehem-Easton, PA-NJ</t>
  </si>
  <si>
    <t>Altoona, PA</t>
  </si>
  <si>
    <t>Amarillo, TX</t>
  </si>
  <si>
    <t>Ames, IA</t>
  </si>
  <si>
    <t>Anaheim-Santa Ana-Irvine, CA</t>
  </si>
  <si>
    <t>Anchorage, AK</t>
  </si>
  <si>
    <t>Ann Arbor, MI</t>
  </si>
  <si>
    <t>Anniston-Oxford-Jacksonville, AL</t>
  </si>
  <si>
    <t>Appleton, WI</t>
  </si>
  <si>
    <t>Arecibo, PR</t>
  </si>
  <si>
    <t>Asheville, NC</t>
  </si>
  <si>
    <t>Athens-Clarke County, GA</t>
  </si>
  <si>
    <t>Atlanta-Sandy Springs-Roswell, GA</t>
  </si>
  <si>
    <t>Atlantic City-Hammonton, NJ</t>
  </si>
  <si>
    <t>Auburn-Opelika, AL</t>
  </si>
  <si>
    <t>Augusta-Richmond County, GA-SC</t>
  </si>
  <si>
    <t>Austin-Round Rock, TX</t>
  </si>
  <si>
    <t>Bakersfield, CA</t>
  </si>
  <si>
    <t>Baltimore-Columbia-Towson, MD</t>
  </si>
  <si>
    <t>Bangor, ME</t>
  </si>
  <si>
    <t>Barnstable Town, MA</t>
  </si>
  <si>
    <t>Baton Rouge, LA</t>
  </si>
  <si>
    <t>Battle Creek, MI</t>
  </si>
  <si>
    <t>Bay City, MI</t>
  </si>
  <si>
    <t>Beaumont-Port Arthur, TX</t>
  </si>
  <si>
    <t>Beckley, WV</t>
  </si>
  <si>
    <t>Bellingham, WA</t>
  </si>
  <si>
    <t>Bend-Redmond, OR</t>
  </si>
  <si>
    <t>Billings, MT</t>
  </si>
  <si>
    <t>Binghamton, NY</t>
  </si>
  <si>
    <t>Birmingham-Hoover, AL</t>
  </si>
  <si>
    <t>Bismarck, ND</t>
  </si>
  <si>
    <t>Blacksburg-Christiansburg-Radford, VA</t>
  </si>
  <si>
    <t>Bloomington, IL</t>
  </si>
  <si>
    <t>Bloomington, IN</t>
  </si>
  <si>
    <t>Bloomsburg-Berwick, PA</t>
  </si>
  <si>
    <t>Boise City, ID</t>
  </si>
  <si>
    <t>Boston, MA</t>
  </si>
  <si>
    <t>Boulder, CO</t>
  </si>
  <si>
    <t>Bowling Green, KY</t>
  </si>
  <si>
    <t>Bremerton-Silverdale, WA</t>
  </si>
  <si>
    <t>Bridgeport-Stamford-Norwalk, CT</t>
  </si>
  <si>
    <t>Brownsville-Harlingen, TX</t>
  </si>
  <si>
    <t>Brunswick, GA</t>
  </si>
  <si>
    <t>Buffalo-Cheektowaga-Niagara Falls, NY</t>
  </si>
  <si>
    <t>Burlington, NC</t>
  </si>
  <si>
    <t>Burlington-South Burlington, VT</t>
  </si>
  <si>
    <t>California-Lexington Park, MD</t>
  </si>
  <si>
    <t>Cambridge-Newton-Framingham, MA</t>
  </si>
  <si>
    <t>Camden, NJ</t>
  </si>
  <si>
    <t>Canton-Massillon, OH</t>
  </si>
  <si>
    <t>Cape Coral-Fort Myers, FL</t>
  </si>
  <si>
    <t>Cape Girardeau, MO-IL</t>
  </si>
  <si>
    <t>Carbondale-Marion, IL</t>
  </si>
  <si>
    <t>Carson City, NV</t>
  </si>
  <si>
    <t>Casper, WY</t>
  </si>
  <si>
    <t>Cedar Rapids, IA</t>
  </si>
  <si>
    <t>Chambersburg-Waynesboro, PA</t>
  </si>
  <si>
    <t>Champaign-Urbana, IL</t>
  </si>
  <si>
    <t>Charleston, WV</t>
  </si>
  <si>
    <t>Charleston-North Charleston, SC</t>
  </si>
  <si>
    <t>Charlotte-Concord-Gastonia, NC-SC</t>
  </si>
  <si>
    <t>Charlottesville, VA</t>
  </si>
  <si>
    <t>Chattanooga, TN-GA</t>
  </si>
  <si>
    <t>Cheyenne, WY</t>
  </si>
  <si>
    <t>Chicago-Naperville-Arlington Heights, IL</t>
  </si>
  <si>
    <t>Chico, CA</t>
  </si>
  <si>
    <t>Cincinnati, OH-KY-IN</t>
  </si>
  <si>
    <t>Clarksville, TN-KY</t>
  </si>
  <si>
    <t>Cleveland, TN</t>
  </si>
  <si>
    <t>Cleveland-Elyria, OH</t>
  </si>
  <si>
    <t>Coeur d'Alene, ID</t>
  </si>
  <si>
    <t>College Station-Bryan, TX</t>
  </si>
  <si>
    <t>Colorado Springs, CO</t>
  </si>
  <si>
    <t>Columbia, MO</t>
  </si>
  <si>
    <t>Columbia, SC</t>
  </si>
  <si>
    <t>Columbus, GA-AL</t>
  </si>
  <si>
    <t>Columbus, IN</t>
  </si>
  <si>
    <t>Columbus, OH</t>
  </si>
  <si>
    <t>Corpus Christi, TX</t>
  </si>
  <si>
    <t>Corvallis, OR</t>
  </si>
  <si>
    <t>Crestview-Fort Walton Beach-Destin, FL</t>
  </si>
  <si>
    <t>Cumberland, MD-WV</t>
  </si>
  <si>
    <t>Dallas-Plano-Irving, TX</t>
  </si>
  <si>
    <t>Dalton, GA</t>
  </si>
  <si>
    <t>Danville, IL</t>
  </si>
  <si>
    <t>Daphne-Fairhope-Foley, AL</t>
  </si>
  <si>
    <t>Davenport-Moline-Rock Island, IA-IL</t>
  </si>
  <si>
    <t>Dayton, OH</t>
  </si>
  <si>
    <t>Decatur, AL</t>
  </si>
  <si>
    <t>Decatur, IL</t>
  </si>
  <si>
    <t>Deltona-Daytona Beach-Ormond Beach, FL</t>
  </si>
  <si>
    <t>Denver-Aurora-Lakewood, CO</t>
  </si>
  <si>
    <t>Des Moines-West Des Moines, IA</t>
  </si>
  <si>
    <t>Detroit-Dearborn-Livonia, MI</t>
  </si>
  <si>
    <t>Dothan, AL</t>
  </si>
  <si>
    <t>Dover, DE</t>
  </si>
  <si>
    <t>Dubuque, IA</t>
  </si>
  <si>
    <t>Duluth, MN-WI</t>
  </si>
  <si>
    <t>Durham-Chapel Hill, NC</t>
  </si>
  <si>
    <t>Dutchess County-Putnam County, NY</t>
  </si>
  <si>
    <t>East Stroudsburg, PA</t>
  </si>
  <si>
    <t>Eau Claire, WI</t>
  </si>
  <si>
    <t>El Centro, CA</t>
  </si>
  <si>
    <t>Elgin, IL</t>
  </si>
  <si>
    <t>Elizabethtown-Fort Knox, KY</t>
  </si>
  <si>
    <t>Elkhart-Goshen, IN</t>
  </si>
  <si>
    <t>Elmira, NY</t>
  </si>
  <si>
    <t>El Paso, TX</t>
  </si>
  <si>
    <t>Erie, PA</t>
  </si>
  <si>
    <t>Eugene, OR</t>
  </si>
  <si>
    <t>Evansville, IN-KY</t>
  </si>
  <si>
    <t>Fairbanks, AK</t>
  </si>
  <si>
    <t>Fargo, ND-MN</t>
  </si>
  <si>
    <t>Farmington, NM</t>
  </si>
  <si>
    <t>Fayetteville, NC</t>
  </si>
  <si>
    <t>Fayetteville-Springdale-Rogers, AR-MO</t>
  </si>
  <si>
    <t>Flagstaff, AZ</t>
  </si>
  <si>
    <t>Flint, MI</t>
  </si>
  <si>
    <t>Florence, SC</t>
  </si>
  <si>
    <t>Florence-Muscle Shoals, AL</t>
  </si>
  <si>
    <t>Fond du Lac, WI</t>
  </si>
  <si>
    <t>Fort Collins, CO</t>
  </si>
  <si>
    <t>Fort Lauderdale-Pompano Beach-Deerfield Beach, FL</t>
  </si>
  <si>
    <t>Fort Smith, AR-OK</t>
  </si>
  <si>
    <t>Fort Wayne, IN</t>
  </si>
  <si>
    <t>Fort Worth-Arlington, TX</t>
  </si>
  <si>
    <t>Fresno, CA</t>
  </si>
  <si>
    <t>Gadsden, AL</t>
  </si>
  <si>
    <t>Gainesville, FL</t>
  </si>
  <si>
    <t>Gainesville, GA</t>
  </si>
  <si>
    <t>Gary, IN</t>
  </si>
  <si>
    <t>Gettysburg, PA</t>
  </si>
  <si>
    <t>Glens Falls, NY</t>
  </si>
  <si>
    <t>Goldsboro, NC</t>
  </si>
  <si>
    <t>Grand Forks, ND-MN</t>
  </si>
  <si>
    <t>Grand Island, NE</t>
  </si>
  <si>
    <t>Grand Junction, CO</t>
  </si>
  <si>
    <t>Grand Rapids-Wyoming, MI</t>
  </si>
  <si>
    <t>Grants Pass, OR</t>
  </si>
  <si>
    <t>Great Falls, MT</t>
  </si>
  <si>
    <t>Greeley, CO</t>
  </si>
  <si>
    <t>Green Bay, WI</t>
  </si>
  <si>
    <t>Greensboro-High Point, NC</t>
  </si>
  <si>
    <t>Greenville, NC</t>
  </si>
  <si>
    <t>Greenville-Anderson-Mauldin, SC</t>
  </si>
  <si>
    <t>Guayama, PR</t>
  </si>
  <si>
    <t>Gulfport-Biloxi-Pascagoula, MS</t>
  </si>
  <si>
    <t>Hagerstown-Martinsburg, MD-WV</t>
  </si>
  <si>
    <t>Hammond, LA</t>
  </si>
  <si>
    <t>Hanford-Corcoran, CA</t>
  </si>
  <si>
    <t>Harrisburg-Carlisle, PA</t>
  </si>
  <si>
    <t>Harrisonburg, VA</t>
  </si>
  <si>
    <t>Hartford-West Hartford-East Hartford, CT</t>
  </si>
  <si>
    <t>Hattiesburg, MS</t>
  </si>
  <si>
    <t>Hickory-Lenoir-Morganton, NC</t>
  </si>
  <si>
    <t>Hilton Head Island-Bluffton-Beaufort, SC</t>
  </si>
  <si>
    <t>Hinesville, GA</t>
  </si>
  <si>
    <t>Homosassa Springs, FL</t>
  </si>
  <si>
    <t>Hot Springs, AR</t>
  </si>
  <si>
    <t>Houma-Thibodaux, LA</t>
  </si>
  <si>
    <t>Houston-The Woodlands-Sugar Land, TX</t>
  </si>
  <si>
    <t>Huntington-Ashland, WV-KY-OH</t>
  </si>
  <si>
    <t>Huntsville, AL</t>
  </si>
  <si>
    <t>Idaho Falls, ID</t>
  </si>
  <si>
    <t>Indianapolis-Carmel-Anderson, IN</t>
  </si>
  <si>
    <t>Iowa City, IA</t>
  </si>
  <si>
    <t>Ithaca, NY</t>
  </si>
  <si>
    <t>Jackson, MI</t>
  </si>
  <si>
    <t>Jackson, MS</t>
  </si>
  <si>
    <t>Jackson, TN</t>
  </si>
  <si>
    <t>Jacksonville, FL</t>
  </si>
  <si>
    <t>Jacksonville, NC</t>
  </si>
  <si>
    <t>Janesville-Beloit, WI</t>
  </si>
  <si>
    <t>Jefferson City, MO</t>
  </si>
  <si>
    <t>Johnson City, TN</t>
  </si>
  <si>
    <t>Johnstown, PA</t>
  </si>
  <si>
    <t>Jonesboro, AR</t>
  </si>
  <si>
    <t>Joplin, MO</t>
  </si>
  <si>
    <t>Kahului-Wailuku-Lahaina, HI</t>
  </si>
  <si>
    <t>Kalamazoo-Portage, MI</t>
  </si>
  <si>
    <t>Kankakee, IL</t>
  </si>
  <si>
    <t>Kansas City, MO-KS</t>
  </si>
  <si>
    <t>Kennewick-Richland, WA</t>
  </si>
  <si>
    <t>Killeen-Temple, TX</t>
  </si>
  <si>
    <t>Kingsport-Bristol-Bristol, TN-VA</t>
  </si>
  <si>
    <t>Kingston, NY</t>
  </si>
  <si>
    <t>Knoxville, TN</t>
  </si>
  <si>
    <t>Kokomo, IN</t>
  </si>
  <si>
    <t>La Crosse-Onalaska, WI-MN</t>
  </si>
  <si>
    <t>Lafayette, LA</t>
  </si>
  <si>
    <t>Lafayette-West Lafayette, IN</t>
  </si>
  <si>
    <t>Lake Charles, LA</t>
  </si>
  <si>
    <t>Lake County-Kenosha County, IL-WI</t>
  </si>
  <si>
    <t>Lake Havasu City-Kingman, AZ</t>
  </si>
  <si>
    <t>Lakeland-Winter Haven, FL</t>
  </si>
  <si>
    <t>Lancaster, PA</t>
  </si>
  <si>
    <t>Lansing-East Lansing, MI</t>
  </si>
  <si>
    <t>Laredo, TX</t>
  </si>
  <si>
    <t>Las Cruces, NM</t>
  </si>
  <si>
    <t>Las Vegas-Henderson-Paradise, NV</t>
  </si>
  <si>
    <t>Lawrence, KS</t>
  </si>
  <si>
    <t>Lawton, OK</t>
  </si>
  <si>
    <t>Lebanon, PA</t>
  </si>
  <si>
    <t>Lewiston, ID-WA</t>
  </si>
  <si>
    <t>Lewiston-Auburn, ME</t>
  </si>
  <si>
    <t>Lexington-Fayette, KY</t>
  </si>
  <si>
    <t>Lima, OH</t>
  </si>
  <si>
    <t>Lincoln, NE</t>
  </si>
  <si>
    <t>Little Rock-North Little Rock-Conway, AR</t>
  </si>
  <si>
    <t>Logan, UT-ID</t>
  </si>
  <si>
    <t>Longview, TX</t>
  </si>
  <si>
    <t>Longview, WA</t>
  </si>
  <si>
    <t>Los Angeles-Long Beach-Glendale, CA</t>
  </si>
  <si>
    <t>Louisville/Jefferson County, KY-IN</t>
  </si>
  <si>
    <t>Lubbock, TX</t>
  </si>
  <si>
    <t>Lynchburg, VA</t>
  </si>
  <si>
    <t>Macon, GA</t>
  </si>
  <si>
    <t>Madera, CA</t>
  </si>
  <si>
    <t>Madison, WI</t>
  </si>
  <si>
    <t>Manchester-Nashua, NH</t>
  </si>
  <si>
    <t>Manhattan, KS</t>
  </si>
  <si>
    <t>Mankato-North Mankato, MN</t>
  </si>
  <si>
    <t>Mansfield, OH</t>
  </si>
  <si>
    <t>Mayagüez, PR</t>
  </si>
  <si>
    <t>McAllen-Edinburg-Mission, TX</t>
  </si>
  <si>
    <t>Medford, OR</t>
  </si>
  <si>
    <t>Memphis, TN-MS-AR</t>
  </si>
  <si>
    <t>Merced, CA</t>
  </si>
  <si>
    <t>Miami-Miami Beach-Kendall, FL</t>
  </si>
  <si>
    <t>Michigan City-La Porte, IN</t>
  </si>
  <si>
    <t>Midland, MI</t>
  </si>
  <si>
    <t>Midland, TX</t>
  </si>
  <si>
    <t>Milwaukee-Waukesha-West Allis, WI</t>
  </si>
  <si>
    <t>Minneapolis-St. Paul-Bloomington, MN-WI</t>
  </si>
  <si>
    <t>Missoula, MT</t>
  </si>
  <si>
    <t>Mobile, AL</t>
  </si>
  <si>
    <t>Modesto, CA</t>
  </si>
  <si>
    <t>Monroe, LA</t>
  </si>
  <si>
    <t>Monroe, MI</t>
  </si>
  <si>
    <t>Montgomery, AL</t>
  </si>
  <si>
    <t>Montgomery County-Bucks County-Chester County, PA</t>
  </si>
  <si>
    <t>Morgantown, WV</t>
  </si>
  <si>
    <t>Morristown, TN</t>
  </si>
  <si>
    <t>Mount Vernon-Anacortes, WA</t>
  </si>
  <si>
    <t>Muncie, IN</t>
  </si>
  <si>
    <t>Muskegon, MI</t>
  </si>
  <si>
    <t>Myrtle Beach-Conway-North Myrtle Beach, SC-NC</t>
  </si>
  <si>
    <t>Napa, CA</t>
  </si>
  <si>
    <t>Naples-Immokalee-Marco Island, FL</t>
  </si>
  <si>
    <t>Nashville-Davidson--Murfreesboro--Franklin, TN</t>
  </si>
  <si>
    <t>Nassau County-Suffolk County, NY</t>
  </si>
  <si>
    <t>Newark, NJ-PA</t>
  </si>
  <si>
    <t>New Bern, NC</t>
  </si>
  <si>
    <t>New Haven-Milford, CT</t>
  </si>
  <si>
    <t>New Orleans-Metairie, LA</t>
  </si>
  <si>
    <t>New York-Jersey City-White Plains, NY-NJ</t>
  </si>
  <si>
    <t>Niles-Benton Harbor, MI</t>
  </si>
  <si>
    <t>North Port-Sarasota-Bradenton, FL</t>
  </si>
  <si>
    <t>Norwich-New London, CT</t>
  </si>
  <si>
    <t>Oakland-Hayward-Berkeley, CA</t>
  </si>
  <si>
    <t>Ocala, FL</t>
  </si>
  <si>
    <t>Ocean City, NJ</t>
  </si>
  <si>
    <t>Odessa, TX</t>
  </si>
  <si>
    <t>Ogden-Clearfield, UT</t>
  </si>
  <si>
    <t>Oklahoma City, OK</t>
  </si>
  <si>
    <t>Olympia-Tumwater, WA</t>
  </si>
  <si>
    <t>Omaha-Council Bluffs, NE-IA</t>
  </si>
  <si>
    <t>Orlando-Kissimmee-Sanford, FL</t>
  </si>
  <si>
    <t>Oshkosh-Neenah, WI</t>
  </si>
  <si>
    <t>Owensboro, KY</t>
  </si>
  <si>
    <t>Oxnard-Thousand Oaks-Ventura, CA</t>
  </si>
  <si>
    <t>Palm Bay-Melbourne-Titusville, FL</t>
  </si>
  <si>
    <t>Panama City, FL</t>
  </si>
  <si>
    <t>Parkersburg-Vienna, WV</t>
  </si>
  <si>
    <t>Pensacola-Ferry Pass-Brent, FL</t>
  </si>
  <si>
    <t>Peoria, IL</t>
  </si>
  <si>
    <t>Philadelphia, PA</t>
  </si>
  <si>
    <t>Phoenix-Mesa-Scottsdale, AZ</t>
  </si>
  <si>
    <t>Pine Bluff, AR</t>
  </si>
  <si>
    <t>Pittsburgh, PA</t>
  </si>
  <si>
    <t>Pittsfield, MA</t>
  </si>
  <si>
    <t>Pocatello, ID</t>
  </si>
  <si>
    <t>Ponce, PR</t>
  </si>
  <si>
    <t>Portland-South Portland, ME</t>
  </si>
  <si>
    <t>Portland-Vancouver-Hillsboro, OR-WA</t>
  </si>
  <si>
    <t>Port St. Lucie, FL</t>
  </si>
  <si>
    <t>Prescott, AZ</t>
  </si>
  <si>
    <t>Providence-Warwick, RI-MA</t>
  </si>
  <si>
    <t>Provo-Orem, UT</t>
  </si>
  <si>
    <t>Pueblo, CO</t>
  </si>
  <si>
    <t>Punta Gorda, FL</t>
  </si>
  <si>
    <t>Racine, WI</t>
  </si>
  <si>
    <t>Raleigh, NC</t>
  </si>
  <si>
    <t>Rapid City, SD</t>
  </si>
  <si>
    <t>Reading, PA</t>
  </si>
  <si>
    <t>Redding, CA</t>
  </si>
  <si>
    <t>Reno, NV</t>
  </si>
  <si>
    <t>Richmond, VA</t>
  </si>
  <si>
    <t>Riverside-San Bernardino-Ontario, CA</t>
  </si>
  <si>
    <t>Roanoke, VA</t>
  </si>
  <si>
    <t>Rochester, MN</t>
  </si>
  <si>
    <t>Rochester, NY</t>
  </si>
  <si>
    <t>Rockford, IL</t>
  </si>
  <si>
    <t>Rockingham County-Strafford County, NH</t>
  </si>
  <si>
    <t>Rocky Mount, NC</t>
  </si>
  <si>
    <t>Rome, GA</t>
  </si>
  <si>
    <t>Sacramento--Roseville--Arden-Arcade, CA</t>
  </si>
  <si>
    <t>Saginaw, MI</t>
  </si>
  <si>
    <t>St. Cloud, MN</t>
  </si>
  <si>
    <t>St. George, UT</t>
  </si>
  <si>
    <t>St. Joseph, MO-KS</t>
  </si>
  <si>
    <t>St. Louis, MO-IL</t>
  </si>
  <si>
    <t>Salem, OR</t>
  </si>
  <si>
    <t>Salinas, CA</t>
  </si>
  <si>
    <t>Salisbury, MD-DE</t>
  </si>
  <si>
    <t>Salt Lake City, UT</t>
  </si>
  <si>
    <t>San Angelo, TX</t>
  </si>
  <si>
    <t>San Antonio-New Braunfels, TX</t>
  </si>
  <si>
    <t>San Diego-Carlsbad, CA</t>
  </si>
  <si>
    <t>San Francisco-Redwood City-South San Francisco, CA</t>
  </si>
  <si>
    <t>San Germán, PR</t>
  </si>
  <si>
    <t>San Jose-Sunnyvale-Santa Clara, CA</t>
  </si>
  <si>
    <t>San Juan-Carolina-Caguas, PR</t>
  </si>
  <si>
    <t>San Luis Obispo-Paso Robles-Arroyo Grande, CA</t>
  </si>
  <si>
    <t>San Rafael, CA</t>
  </si>
  <si>
    <t>Santa Cruz-Watsonville, CA</t>
  </si>
  <si>
    <t>Santa Fe, NM</t>
  </si>
  <si>
    <t>Santa Maria-Santa Barbara, CA</t>
  </si>
  <si>
    <t>Santa Rosa, CA</t>
  </si>
  <si>
    <t>Savannah, GA</t>
  </si>
  <si>
    <t>Scranton--Wilkes-Barre--Hazleton, PA</t>
  </si>
  <si>
    <t>Seattle-Bellevue-Everett, WA</t>
  </si>
  <si>
    <t>Sebastian-Vero Beach, FL</t>
  </si>
  <si>
    <t>Sebring, FL</t>
  </si>
  <si>
    <t>Sheboygan, WI</t>
  </si>
  <si>
    <t>Sherman-Denison, TX</t>
  </si>
  <si>
    <t>Shreveport-Bossier City, LA</t>
  </si>
  <si>
    <t>Sierra Vista-Douglas, AZ</t>
  </si>
  <si>
    <t>Silver Spring-Frederick-Rockville, MD</t>
  </si>
  <si>
    <t>Sioux City, IA-NE-SD</t>
  </si>
  <si>
    <t>Sioux Falls, SD</t>
  </si>
  <si>
    <t>South Bend-Mishawaka, IN-MI</t>
  </si>
  <si>
    <t>Spartanburg, SC</t>
  </si>
  <si>
    <t>Spokane-Spokane Valley, WA</t>
  </si>
  <si>
    <t>Springfield, IL</t>
  </si>
  <si>
    <t>Springfield, MA</t>
  </si>
  <si>
    <t>Springfield, MO</t>
  </si>
  <si>
    <t>Springfield, OH</t>
  </si>
  <si>
    <t>State College, PA</t>
  </si>
  <si>
    <t>Staunton-Waynesboro, VA</t>
  </si>
  <si>
    <t>Stockton-Lodi, CA</t>
  </si>
  <si>
    <t>Sumter, SC</t>
  </si>
  <si>
    <t>Syracuse, NY</t>
  </si>
  <si>
    <t>Tacoma-Lakewood, WA</t>
  </si>
  <si>
    <t>Tallahassee, FL</t>
  </si>
  <si>
    <t>Tampa-St. Petersburg-Clearwater, FL</t>
  </si>
  <si>
    <t>Terre Haute, IN</t>
  </si>
  <si>
    <t>Texarkana, TX-AR</t>
  </si>
  <si>
    <t>The Villages, FL</t>
  </si>
  <si>
    <t>Toledo, OH</t>
  </si>
  <si>
    <t>Topeka, KS</t>
  </si>
  <si>
    <t>Trenton, NJ</t>
  </si>
  <si>
    <t>Tucson, AZ</t>
  </si>
  <si>
    <t>Tulsa, OK</t>
  </si>
  <si>
    <t>Tuscaloosa, AL</t>
  </si>
  <si>
    <t>Tyler, TX</t>
  </si>
  <si>
    <t>Urban Honolulu, HI</t>
  </si>
  <si>
    <t>Utica-Rome, NY</t>
  </si>
  <si>
    <t>Valdosta, GA</t>
  </si>
  <si>
    <t>Vallejo-Fairfield, CA</t>
  </si>
  <si>
    <t>Victoria, TX</t>
  </si>
  <si>
    <t>Vineland-Bridgeton, NJ</t>
  </si>
  <si>
    <t>Virginia Beach-Norfolk-Newport News, VA-NC</t>
  </si>
  <si>
    <t>Visalia-Porterville, CA</t>
  </si>
  <si>
    <t>Waco, TX</t>
  </si>
  <si>
    <t>Walla Walla, WA</t>
  </si>
  <si>
    <t>Warner Robins, GA</t>
  </si>
  <si>
    <t>Warren-Troy-Farmington Hills, MI</t>
  </si>
  <si>
    <t>Washington-Arlington-Alexandria, DC-VA-MD-WV</t>
  </si>
  <si>
    <t>Waterloo-Cedar Falls, IA</t>
  </si>
  <si>
    <t>Watertown-Fort Drum, NY</t>
  </si>
  <si>
    <t>Wausau, WI</t>
  </si>
  <si>
    <t>Weirton-Steubenville, WV-OH</t>
  </si>
  <si>
    <t>Wenatchee, WA</t>
  </si>
  <si>
    <t>West Palm Beach-Boca Raton-Delray Beach, FL</t>
  </si>
  <si>
    <t>Wheeling, WV-OH</t>
  </si>
  <si>
    <t>Wichita, KS</t>
  </si>
  <si>
    <t>Wichita Falls, TX</t>
  </si>
  <si>
    <t>Williamsport, PA</t>
  </si>
  <si>
    <t>Wilmington, DE-MD-NJ</t>
  </si>
  <si>
    <t>Wilmington, NC</t>
  </si>
  <si>
    <t>Winchester, VA-WV</t>
  </si>
  <si>
    <t>Winston-Salem, NC</t>
  </si>
  <si>
    <t>Worcester, MA-CT</t>
  </si>
  <si>
    <t>Yakima, WA</t>
  </si>
  <si>
    <t>York-Hanover, PA</t>
  </si>
  <si>
    <t>Youngstown-Warren-Boardman, OH-PA</t>
  </si>
  <si>
    <t>Yuba City, CA</t>
  </si>
  <si>
    <t>Yuma, AZ</t>
  </si>
  <si>
    <t>Rural - Alabama</t>
  </si>
  <si>
    <t>Rural - Alaska</t>
  </si>
  <si>
    <t>Rural - Arizona</t>
  </si>
  <si>
    <t>Rural - Arkansas</t>
  </si>
  <si>
    <t>Rural - California</t>
  </si>
  <si>
    <t>Rural - Colorado</t>
  </si>
  <si>
    <t>Rural - Connecticut</t>
  </si>
  <si>
    <t>99908</t>
  </si>
  <si>
    <t>Rural - Delaware</t>
  </si>
  <si>
    <t>Rural - Florida</t>
  </si>
  <si>
    <t>Rural - Georgia</t>
  </si>
  <si>
    <t>Rural - Hawaii</t>
  </si>
  <si>
    <t>Rural - Idaho</t>
  </si>
  <si>
    <t>Rural - Illinois</t>
  </si>
  <si>
    <t>Rural - Indiana</t>
  </si>
  <si>
    <t>Rural - Iowa</t>
  </si>
  <si>
    <t>Rural - Kansas</t>
  </si>
  <si>
    <t>Rural - Kentucky</t>
  </si>
  <si>
    <t>Rural - Louisiana</t>
  </si>
  <si>
    <t>Rural - Maine</t>
  </si>
  <si>
    <t>Rural - Maryland</t>
  </si>
  <si>
    <t>Rural - Massachusetts</t>
  </si>
  <si>
    <t>Rural - Michigan</t>
  </si>
  <si>
    <t>Rural - Minnesota</t>
  </si>
  <si>
    <t>Rural - Mississippi</t>
  </si>
  <si>
    <t>Rural - Missouri</t>
  </si>
  <si>
    <t>Rural - Montana</t>
  </si>
  <si>
    <t>Rural - Nebraska</t>
  </si>
  <si>
    <t>Rural - Nevada</t>
  </si>
  <si>
    <t>Rural - New Hampshire</t>
  </si>
  <si>
    <t>Rural - New Mexico</t>
  </si>
  <si>
    <t>Rural - New York</t>
  </si>
  <si>
    <t>Rural - North Carolina</t>
  </si>
  <si>
    <t>Rural - North Dakota</t>
  </si>
  <si>
    <t>Rural - Ohio</t>
  </si>
  <si>
    <t>Rural - Oklahoma</t>
  </si>
  <si>
    <t>Rural - Oregon</t>
  </si>
  <si>
    <t>Rural - Pennsylvania</t>
  </si>
  <si>
    <t>Rural - Puerto Rico</t>
  </si>
  <si>
    <t>Rural - South Carolina</t>
  </si>
  <si>
    <t>Rural - South Dakota</t>
  </si>
  <si>
    <t>Rural - Tennessee</t>
  </si>
  <si>
    <t>Rural - Texas</t>
  </si>
  <si>
    <t>Rural - Utah</t>
  </si>
  <si>
    <t>Rural - Vermont</t>
  </si>
  <si>
    <t>Rural - Virgin Islands</t>
  </si>
  <si>
    <t>Rural - Virginia</t>
  </si>
  <si>
    <t>Rural - Washington</t>
  </si>
  <si>
    <t>Rural - West Virginia</t>
  </si>
  <si>
    <t>Rural - Wisconsin</t>
  </si>
  <si>
    <t>Rural - Wyoming</t>
  </si>
  <si>
    <t>99965</t>
  </si>
  <si>
    <t>Rural - Guam</t>
  </si>
  <si>
    <t>SNF PPS RUG RATE CALCULATOR WORKBOOK</t>
  </si>
  <si>
    <t>&lt;-- Yes(Y) / No(N)</t>
  </si>
  <si>
    <t>Web copy of spreadsheet is password protected - password CLA!12345</t>
  </si>
  <si>
    <t>Filed 7/31/2018</t>
  </si>
  <si>
    <t>Wage Index FYP2019</t>
  </si>
  <si>
    <t>Wage Index FY2019</t>
  </si>
  <si>
    <t>Wage Index FYF2018</t>
  </si>
  <si>
    <t>FYF2018</t>
  </si>
  <si>
    <t>FYP2019</t>
  </si>
  <si>
    <t>- FINAL FY2019</t>
  </si>
  <si>
    <t>10/1/2018*</t>
  </si>
  <si>
    <t>©2016, 2017, 2018 CliftonLarsonallen LLP All Rights Reserved</t>
  </si>
  <si>
    <t>Medicare Program: Prospective Payment System and Consolidated Billing for Skilled Nursing Facilities for FY 2019, Skilled Nursing Facilities Value-Based Purchasing Program, etc.</t>
  </si>
  <si>
    <t>Enter unadjusted federal rates from Federal Register here:</t>
  </si>
  <si>
    <t>CMS-1696-F and CMS-1696-CN</t>
  </si>
  <si>
    <t>Published 8/8/2018, Correction Notice published 10/3/18</t>
  </si>
  <si>
    <t>https://www.federalregister.gov/documents/2018/10/03/2018-21499/medicare-program-prospective-payment-system-and-consolidated-billing-for-skilled-nursing-facilities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</si>
</sst>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000"/>
    <numFmt numFmtId="166" formatCode="_(* #,##0.00000_);_(* \(#,##0.00000\);_(* &quot;-&quot;?????_);_(@_)"/>
    <numFmt numFmtId="167" formatCode="_(* #,##0.00000000_);_(* \(#,##0.00000000\);_(* &quot;-&quot;??_);_(@_)"/>
    <numFmt numFmtId="168" formatCode="#,##0.0000"/>
  </numFmts>
  <fonts count="26" x14ac:knownFonts="1">
    <font>
      <sz val="10"/>
      <name val="Arial"/>
    </font>
    <font>
      <b/>
      <sz val="14"/>
      <name val="Arial"/>
      <family val="2"/>
    </font>
    <font>
      <b/>
      <sz val="18"/>
      <name val="Arial"/>
      <family val="2"/>
    </font>
    <font>
      <b/>
      <u/>
      <sz val="1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Arial"/>
    </font>
    <font>
      <sz val="10"/>
      <name val="MS Sans Serif"/>
      <family val="2"/>
    </font>
    <font>
      <sz val="10"/>
      <color rgb="FF000000"/>
      <name val="Arial"/>
      <family val="2"/>
    </font>
    <font>
      <b/>
      <u/>
      <sz val="10"/>
      <name val="Arial"/>
      <family val="2"/>
    </font>
    <font>
      <b/>
      <sz val="10"/>
      <color rgb="FF000000"/>
      <name val="Arial"/>
      <family val="2"/>
    </font>
    <font>
      <b/>
      <sz val="11"/>
      <color indexed="81"/>
      <name val="Tahoma"/>
      <charset val="1"/>
    </font>
    <font>
      <sz val="11"/>
      <color indexed="81"/>
      <name val="Tahoma"/>
      <charset val="1"/>
    </font>
    <font>
      <b/>
      <u/>
      <sz val="10"/>
      <color rgb="FF000000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b/>
      <sz val="12"/>
      <color rgb="FFFF0000"/>
      <name val="Arial"/>
      <family val="2"/>
    </font>
    <font>
      <i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98F"/>
        <bgColor indexed="64"/>
      </patternFill>
    </fill>
    <fill>
      <patternFill patternType="solid">
        <fgColor rgb="FFB0BFDB"/>
        <bgColor indexed="64"/>
      </patternFill>
    </fill>
    <fill>
      <patternFill patternType="solid">
        <fgColor rgb="FFDBD4C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7">
    <xf numFmtId="49" fontId="0" fillId="2" borderId="0" applyAlignment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204">
    <xf numFmtId="49" fontId="0" fillId="2" borderId="0" xfId="0"/>
    <xf numFmtId="49" fontId="0" fillId="3" borderId="1" xfId="0" applyFill="1" applyBorder="1"/>
    <xf numFmtId="49" fontId="0" fillId="3" borderId="0" xfId="0" applyFill="1" applyBorder="1"/>
    <xf numFmtId="49" fontId="0" fillId="3" borderId="2" xfId="0" applyFill="1" applyBorder="1"/>
    <xf numFmtId="49" fontId="0" fillId="0" borderId="0" xfId="0" applyFill="1" applyBorder="1"/>
    <xf numFmtId="49" fontId="1" fillId="3" borderId="1" xfId="0" applyFont="1" applyFill="1" applyBorder="1"/>
    <xf numFmtId="49" fontId="4" fillId="3" borderId="0" xfId="0" applyFont="1" applyFill="1" applyBorder="1"/>
    <xf numFmtId="49" fontId="0" fillId="3" borderId="4" xfId="0" applyFill="1" applyBorder="1"/>
    <xf numFmtId="49" fontId="0" fillId="3" borderId="5" xfId="0" applyFill="1" applyBorder="1"/>
    <xf numFmtId="49" fontId="6" fillId="3" borderId="5" xfId="0" applyFont="1" applyFill="1" applyBorder="1" applyAlignment="1">
      <alignment horizontal="centerContinuous"/>
    </xf>
    <xf numFmtId="49" fontId="0" fillId="3" borderId="5" xfId="0" applyFill="1" applyBorder="1" applyAlignment="1">
      <alignment horizontal="centerContinuous"/>
    </xf>
    <xf numFmtId="49" fontId="0" fillId="3" borderId="6" xfId="0" applyFill="1" applyBorder="1" applyAlignment="1">
      <alignment horizontal="centerContinuous"/>
    </xf>
    <xf numFmtId="49" fontId="6" fillId="3" borderId="0" xfId="0" applyFont="1" applyFill="1" applyBorder="1" applyAlignment="1">
      <alignment horizontal="centerContinuous"/>
    </xf>
    <xf numFmtId="49" fontId="0" fillId="3" borderId="0" xfId="0" applyFill="1" applyBorder="1" applyAlignment="1">
      <alignment horizontal="centerContinuous"/>
    </xf>
    <xf numFmtId="49" fontId="0" fillId="3" borderId="2" xfId="0" applyFill="1" applyBorder="1" applyAlignment="1">
      <alignment horizontal="centerContinuous"/>
    </xf>
    <xf numFmtId="49" fontId="4" fillId="3" borderId="1" xfId="0" applyFont="1" applyFill="1" applyBorder="1" applyAlignment="1">
      <alignment horizontal="right"/>
    </xf>
    <xf numFmtId="49" fontId="7" fillId="3" borderId="0" xfId="0" applyFont="1" applyFill="1" applyBorder="1" applyAlignment="1" applyProtection="1">
      <alignment horizontal="left"/>
    </xf>
    <xf numFmtId="49" fontId="7" fillId="3" borderId="0" xfId="0" applyFont="1" applyFill="1" applyBorder="1" applyAlignment="1" applyProtection="1">
      <alignment horizontal="centerContinuous"/>
    </xf>
    <xf numFmtId="49" fontId="7" fillId="3" borderId="0" xfId="0" applyFont="1" applyFill="1" applyBorder="1" applyAlignment="1">
      <alignment horizontal="center"/>
    </xf>
    <xf numFmtId="49" fontId="0" fillId="3" borderId="0" xfId="0" applyFill="1" applyBorder="1" applyAlignment="1">
      <alignment horizontal="left"/>
    </xf>
    <xf numFmtId="49" fontId="0" fillId="3" borderId="0" xfId="0" applyFill="1" applyBorder="1" applyAlignment="1">
      <alignment horizontal="center"/>
    </xf>
    <xf numFmtId="14" fontId="0" fillId="3" borderId="2" xfId="0" applyNumberFormat="1" applyFill="1" applyBorder="1" applyAlignment="1">
      <alignment horizontal="center"/>
    </xf>
    <xf numFmtId="49" fontId="7" fillId="3" borderId="0" xfId="0" applyFont="1" applyFill="1" applyBorder="1"/>
    <xf numFmtId="0" fontId="4" fillId="3" borderId="7" xfId="0" applyNumberFormat="1" applyFont="1" applyFill="1" applyBorder="1" applyAlignment="1" applyProtection="1"/>
    <xf numFmtId="0" fontId="4" fillId="3" borderId="8" xfId="0" applyNumberFormat="1" applyFont="1" applyFill="1" applyBorder="1" applyAlignment="1" applyProtection="1"/>
    <xf numFmtId="49" fontId="7" fillId="3" borderId="0" xfId="0" applyFont="1" applyFill="1" applyBorder="1" applyProtection="1"/>
    <xf numFmtId="49" fontId="8" fillId="3" borderId="0" xfId="0" applyFont="1" applyFill="1" applyBorder="1" applyAlignment="1">
      <alignment horizontal="left"/>
    </xf>
    <xf numFmtId="49" fontId="9" fillId="3" borderId="0" xfId="0" applyFont="1" applyFill="1" applyBorder="1" applyAlignment="1">
      <alignment horizontal="left"/>
    </xf>
    <xf numFmtId="49" fontId="9" fillId="3" borderId="2" xfId="0" applyFont="1" applyFill="1" applyBorder="1" applyAlignment="1">
      <alignment horizontal="centerContinuous"/>
    </xf>
    <xf numFmtId="49" fontId="10" fillId="3" borderId="1" xfId="0" applyFont="1" applyFill="1" applyBorder="1" applyAlignment="1">
      <alignment horizontal="center"/>
    </xf>
    <xf numFmtId="49" fontId="1" fillId="3" borderId="0" xfId="0" applyFont="1" applyFill="1" applyBorder="1" applyAlignment="1">
      <alignment horizontal="left"/>
    </xf>
    <xf numFmtId="49" fontId="4" fillId="3" borderId="0" xfId="0" quotePrefix="1" applyFont="1" applyFill="1" applyBorder="1" applyAlignment="1">
      <alignment horizontal="left"/>
    </xf>
    <xf numFmtId="14" fontId="11" fillId="3" borderId="0" xfId="0" applyNumberFormat="1" applyFont="1" applyFill="1" applyBorder="1" applyAlignment="1">
      <alignment horizontal="centerContinuous"/>
    </xf>
    <xf numFmtId="14" fontId="1" fillId="3" borderId="2" xfId="0" applyNumberFormat="1" applyFont="1" applyFill="1" applyBorder="1" applyAlignment="1">
      <alignment horizontal="center"/>
    </xf>
    <xf numFmtId="49" fontId="0" fillId="3" borderId="1" xfId="0" applyFill="1" applyBorder="1" applyAlignment="1">
      <alignment horizontal="center"/>
    </xf>
    <xf numFmtId="49" fontId="0" fillId="3" borderId="2" xfId="0" applyFill="1" applyBorder="1" applyAlignment="1">
      <alignment horizontal="center"/>
    </xf>
    <xf numFmtId="49" fontId="1" fillId="3" borderId="0" xfId="0" quotePrefix="1" applyFont="1" applyFill="1" applyBorder="1" applyAlignment="1">
      <alignment horizontal="left"/>
    </xf>
    <xf numFmtId="49" fontId="4" fillId="0" borderId="0" xfId="0" applyFont="1" applyFill="1" applyBorder="1" applyAlignment="1">
      <alignment horizontal="left" wrapText="1"/>
    </xf>
    <xf numFmtId="49" fontId="12" fillId="3" borderId="15" xfId="0" applyFont="1" applyFill="1" applyBorder="1" applyAlignment="1">
      <alignment horizontal="center"/>
    </xf>
    <xf numFmtId="49" fontId="12" fillId="3" borderId="15" xfId="0" applyFont="1" applyFill="1" applyBorder="1" applyAlignment="1">
      <alignment horizontal="centerContinuous"/>
    </xf>
    <xf numFmtId="49" fontId="0" fillId="3" borderId="15" xfId="0" applyFill="1" applyBorder="1" applyAlignment="1">
      <alignment horizontal="center"/>
    </xf>
    <xf numFmtId="49" fontId="13" fillId="3" borderId="16" xfId="0" applyFont="1" applyFill="1" applyBorder="1" applyAlignment="1">
      <alignment horizontal="centerContinuous"/>
    </xf>
    <xf numFmtId="49" fontId="13" fillId="3" borderId="11" xfId="0" applyFont="1" applyFill="1" applyBorder="1" applyAlignment="1">
      <alignment horizontal="centerContinuous"/>
    </xf>
    <xf numFmtId="49" fontId="14" fillId="3" borderId="11" xfId="0" applyFont="1" applyFill="1" applyBorder="1" applyAlignment="1">
      <alignment horizontal="centerContinuous"/>
    </xf>
    <xf numFmtId="49" fontId="14" fillId="3" borderId="11" xfId="0" quotePrefix="1" applyFont="1" applyFill="1" applyBorder="1" applyAlignment="1">
      <alignment horizontal="centerContinuous"/>
    </xf>
    <xf numFmtId="49" fontId="14" fillId="3" borderId="11" xfId="0" quotePrefix="1" applyFont="1" applyFill="1" applyBorder="1" applyAlignment="1">
      <alignment horizontal="center"/>
    </xf>
    <xf numFmtId="9" fontId="14" fillId="3" borderId="11" xfId="0" applyNumberFormat="1" applyFont="1" applyFill="1" applyBorder="1" applyAlignment="1">
      <alignment horizontal="center"/>
    </xf>
    <xf numFmtId="49" fontId="13" fillId="3" borderId="18" xfId="0" applyFont="1" applyFill="1" applyBorder="1" applyAlignment="1">
      <alignment horizontal="centerContinuous"/>
    </xf>
    <xf numFmtId="49" fontId="13" fillId="3" borderId="19" xfId="0" applyFont="1" applyFill="1" applyBorder="1" applyAlignment="1">
      <alignment horizontal="centerContinuous"/>
    </xf>
    <xf numFmtId="49" fontId="14" fillId="3" borderId="19" xfId="0" applyFont="1" applyFill="1" applyBorder="1" applyAlignment="1">
      <alignment horizontal="centerContinuous"/>
    </xf>
    <xf numFmtId="49" fontId="14" fillId="3" borderId="19" xfId="0" applyFont="1" applyFill="1" applyBorder="1" applyAlignment="1">
      <alignment horizontal="center"/>
    </xf>
    <xf numFmtId="49" fontId="14" fillId="3" borderId="2" xfId="0" applyFont="1" applyFill="1" applyBorder="1" applyAlignment="1">
      <alignment horizontal="centerContinuous"/>
    </xf>
    <xf numFmtId="49" fontId="0" fillId="3" borderId="18" xfId="0" applyFill="1" applyBorder="1" applyAlignment="1">
      <alignment horizontal="center"/>
    </xf>
    <xf numFmtId="49" fontId="0" fillId="3" borderId="19" xfId="0" applyFill="1" applyBorder="1" applyAlignment="1">
      <alignment horizontal="center"/>
    </xf>
    <xf numFmtId="49" fontId="13" fillId="3" borderId="18" xfId="0" applyFont="1" applyFill="1" applyBorder="1" applyAlignment="1">
      <alignment horizontal="center"/>
    </xf>
    <xf numFmtId="49" fontId="13" fillId="3" borderId="19" xfId="0" applyFont="1" applyFill="1" applyBorder="1" applyAlignment="1">
      <alignment horizontal="center"/>
    </xf>
    <xf numFmtId="49" fontId="0" fillId="3" borderId="20" xfId="0" applyFill="1" applyBorder="1" applyAlignment="1">
      <alignment horizontal="center"/>
    </xf>
    <xf numFmtId="49" fontId="14" fillId="3" borderId="14" xfId="0" applyFont="1" applyFill="1" applyBorder="1" applyAlignment="1">
      <alignment horizontal="center"/>
    </xf>
    <xf numFmtId="49" fontId="0" fillId="3" borderId="14" xfId="0" applyFill="1" applyBorder="1" applyAlignment="1">
      <alignment horizontal="center"/>
    </xf>
    <xf numFmtId="49" fontId="14" fillId="3" borderId="14" xfId="0" applyFont="1" applyFill="1" applyBorder="1" applyAlignment="1">
      <alignment horizontal="centerContinuous"/>
    </xf>
    <xf numFmtId="49" fontId="13" fillId="3" borderId="14" xfId="0" applyFont="1" applyFill="1" applyBorder="1" applyAlignment="1">
      <alignment horizontal="center"/>
    </xf>
    <xf numFmtId="49" fontId="14" fillId="3" borderId="21" xfId="0" applyFont="1" applyFill="1" applyBorder="1" applyAlignment="1">
      <alignment horizontal="centerContinuous"/>
    </xf>
    <xf numFmtId="49" fontId="7" fillId="4" borderId="20" xfId="0" applyFont="1" applyFill="1" applyBorder="1" applyAlignment="1" applyProtection="1">
      <alignment horizontal="left"/>
      <protection hidden="1"/>
    </xf>
    <xf numFmtId="49" fontId="8" fillId="4" borderId="14" xfId="0" applyFont="1" applyFill="1" applyBorder="1" applyAlignment="1">
      <alignment horizontal="center"/>
    </xf>
    <xf numFmtId="2" fontId="8" fillId="4" borderId="14" xfId="0" applyNumberFormat="1" applyFont="1" applyFill="1" applyBorder="1" applyAlignment="1">
      <alignment horizontal="center"/>
    </xf>
    <xf numFmtId="165" fontId="8" fillId="4" borderId="14" xfId="0" applyNumberFormat="1" applyFont="1" applyFill="1" applyBorder="1" applyAlignment="1">
      <alignment horizontal="center"/>
    </xf>
    <xf numFmtId="2" fontId="7" fillId="4" borderId="21" xfId="0" applyNumberFormat="1" applyFont="1" applyFill="1" applyBorder="1" applyAlignment="1">
      <alignment horizontal="center"/>
    </xf>
    <xf numFmtId="49" fontId="7" fillId="4" borderId="16" xfId="0" applyFont="1" applyFill="1" applyBorder="1" applyAlignment="1" applyProtection="1">
      <alignment horizontal="left"/>
      <protection hidden="1"/>
    </xf>
    <xf numFmtId="49" fontId="7" fillId="5" borderId="16" xfId="0" applyFont="1" applyFill="1" applyBorder="1" applyProtection="1">
      <protection hidden="1"/>
    </xf>
    <xf numFmtId="49" fontId="8" fillId="5" borderId="14" xfId="0" applyFont="1" applyFill="1" applyBorder="1" applyAlignment="1">
      <alignment horizontal="center"/>
    </xf>
    <xf numFmtId="2" fontId="8" fillId="5" borderId="14" xfId="0" applyNumberFormat="1" applyFont="1" applyFill="1" applyBorder="1" applyAlignment="1">
      <alignment horizontal="center"/>
    </xf>
    <xf numFmtId="165" fontId="8" fillId="5" borderId="14" xfId="0" applyNumberFormat="1" applyFont="1" applyFill="1" applyBorder="1" applyAlignment="1">
      <alignment horizontal="center"/>
    </xf>
    <xf numFmtId="2" fontId="7" fillId="5" borderId="21" xfId="0" applyNumberFormat="1" applyFont="1" applyFill="1" applyBorder="1" applyAlignment="1">
      <alignment horizontal="center"/>
    </xf>
    <xf numFmtId="49" fontId="7" fillId="6" borderId="16" xfId="0" applyFont="1" applyFill="1" applyBorder="1" applyProtection="1">
      <protection hidden="1"/>
    </xf>
    <xf numFmtId="49" fontId="8" fillId="6" borderId="14" xfId="0" applyFont="1" applyFill="1" applyBorder="1" applyAlignment="1">
      <alignment horizontal="center"/>
    </xf>
    <xf numFmtId="2" fontId="8" fillId="6" borderId="14" xfId="0" applyNumberFormat="1" applyFont="1" applyFill="1" applyBorder="1" applyAlignment="1">
      <alignment horizontal="center"/>
    </xf>
    <xf numFmtId="165" fontId="8" fillId="6" borderId="14" xfId="0" applyNumberFormat="1" applyFont="1" applyFill="1" applyBorder="1" applyAlignment="1">
      <alignment horizontal="center"/>
    </xf>
    <xf numFmtId="2" fontId="7" fillId="6" borderId="21" xfId="0" applyNumberFormat="1" applyFont="1" applyFill="1" applyBorder="1" applyAlignment="1">
      <alignment horizontal="center"/>
    </xf>
    <xf numFmtId="49" fontId="7" fillId="6" borderId="26" xfId="0" applyFont="1" applyFill="1" applyBorder="1" applyProtection="1">
      <protection hidden="1"/>
    </xf>
    <xf numFmtId="49" fontId="8" fillId="6" borderId="27" xfId="0" applyFont="1" applyFill="1" applyBorder="1" applyAlignment="1">
      <alignment horizontal="center"/>
    </xf>
    <xf numFmtId="2" fontId="8" fillId="6" borderId="26" xfId="0" applyNumberFormat="1" applyFont="1" applyFill="1" applyBorder="1" applyAlignment="1">
      <alignment horizontal="center"/>
    </xf>
    <xf numFmtId="165" fontId="8" fillId="6" borderId="27" xfId="0" applyNumberFormat="1" applyFont="1" applyFill="1" applyBorder="1" applyAlignment="1">
      <alignment horizontal="center"/>
    </xf>
    <xf numFmtId="2" fontId="8" fillId="6" borderId="27" xfId="0" applyNumberFormat="1" applyFont="1" applyFill="1" applyBorder="1" applyAlignment="1">
      <alignment horizontal="center"/>
    </xf>
    <xf numFmtId="2" fontId="7" fillId="6" borderId="28" xfId="0" applyNumberFormat="1" applyFont="1" applyFill="1" applyBorder="1" applyAlignment="1">
      <alignment horizontal="center"/>
    </xf>
    <xf numFmtId="49" fontId="7" fillId="6" borderId="20" xfId="0" applyFont="1" applyFill="1" applyBorder="1" applyProtection="1">
      <protection hidden="1"/>
    </xf>
    <xf numFmtId="49" fontId="7" fillId="7" borderId="16" xfId="0" applyFont="1" applyFill="1" applyBorder="1" applyProtection="1">
      <protection hidden="1"/>
    </xf>
    <xf numFmtId="49" fontId="8" fillId="0" borderId="14" xfId="0" applyFont="1" applyFill="1" applyBorder="1" applyAlignment="1">
      <alignment horizontal="center"/>
    </xf>
    <xf numFmtId="2" fontId="8" fillId="3" borderId="14" xfId="0" applyNumberFormat="1" applyFont="1" applyFill="1" applyBorder="1" applyAlignment="1">
      <alignment horizontal="center"/>
    </xf>
    <xf numFmtId="165" fontId="8" fillId="3" borderId="14" xfId="0" applyNumberFormat="1" applyFont="1" applyFill="1" applyBorder="1" applyAlignment="1">
      <alignment horizontal="center"/>
    </xf>
    <xf numFmtId="2" fontId="7" fillId="3" borderId="21" xfId="0" applyNumberFormat="1" applyFont="1" applyFill="1" applyBorder="1" applyAlignment="1">
      <alignment horizontal="center"/>
    </xf>
    <xf numFmtId="49" fontId="8" fillId="0" borderId="8" xfId="0" applyFont="1" applyFill="1" applyBorder="1" applyAlignment="1">
      <alignment horizontal="center"/>
    </xf>
    <xf numFmtId="49" fontId="7" fillId="7" borderId="20" xfId="0" applyFont="1" applyFill="1" applyBorder="1" applyProtection="1">
      <protection hidden="1"/>
    </xf>
    <xf numFmtId="49" fontId="7" fillId="7" borderId="26" xfId="0" applyFont="1" applyFill="1" applyBorder="1" applyProtection="1">
      <protection hidden="1"/>
    </xf>
    <xf numFmtId="49" fontId="8" fillId="0" borderId="30" xfId="0" applyFont="1" applyFill="1" applyBorder="1" applyAlignment="1">
      <alignment horizontal="center"/>
    </xf>
    <xf numFmtId="2" fontId="8" fillId="3" borderId="26" xfId="0" applyNumberFormat="1" applyFont="1" applyFill="1" applyBorder="1" applyAlignment="1">
      <alignment horizontal="center"/>
    </xf>
    <xf numFmtId="165" fontId="8" fillId="3" borderId="27" xfId="0" applyNumberFormat="1" applyFont="1" applyFill="1" applyBorder="1" applyAlignment="1">
      <alignment horizontal="center"/>
    </xf>
    <xf numFmtId="2" fontId="8" fillId="3" borderId="27" xfId="0" applyNumberFormat="1" applyFont="1" applyFill="1" applyBorder="1" applyAlignment="1">
      <alignment horizontal="center"/>
    </xf>
    <xf numFmtId="2" fontId="7" fillId="3" borderId="28" xfId="0" applyNumberFormat="1" applyFont="1" applyFill="1" applyBorder="1" applyAlignment="1">
      <alignment horizontal="center"/>
    </xf>
    <xf numFmtId="2" fontId="8" fillId="3" borderId="8" xfId="0" applyNumberFormat="1" applyFont="1" applyFill="1" applyBorder="1" applyAlignment="1">
      <alignment horizontal="center"/>
    </xf>
    <xf numFmtId="165" fontId="8" fillId="3" borderId="8" xfId="0" applyNumberFormat="1" applyFont="1" applyFill="1" applyBorder="1" applyAlignment="1">
      <alignment horizontal="center"/>
    </xf>
    <xf numFmtId="2" fontId="7" fillId="3" borderId="31" xfId="0" applyNumberFormat="1" applyFont="1" applyFill="1" applyBorder="1" applyAlignment="1">
      <alignment horizontal="center"/>
    </xf>
    <xf numFmtId="49" fontId="0" fillId="7" borderId="25" xfId="0" applyFill="1" applyBorder="1"/>
    <xf numFmtId="49" fontId="8" fillId="7" borderId="32" xfId="0" applyFont="1" applyFill="1" applyBorder="1" applyProtection="1">
      <protection hidden="1"/>
    </xf>
    <xf numFmtId="2" fontId="8" fillId="3" borderId="32" xfId="0" applyNumberFormat="1" applyFont="1" applyFill="1" applyBorder="1" applyAlignment="1">
      <alignment horizontal="center"/>
    </xf>
    <xf numFmtId="165" fontId="8" fillId="3" borderId="30" xfId="0" applyNumberFormat="1" applyFont="1" applyFill="1" applyBorder="1" applyAlignment="1">
      <alignment horizontal="center"/>
    </xf>
    <xf numFmtId="2" fontId="8" fillId="3" borderId="30" xfId="0" applyNumberFormat="1" applyFont="1" applyFill="1" applyBorder="1" applyAlignment="1">
      <alignment horizontal="center"/>
    </xf>
    <xf numFmtId="2" fontId="7" fillId="3" borderId="6" xfId="0" applyNumberFormat="1" applyFont="1" applyFill="1" applyBorder="1" applyAlignment="1">
      <alignment horizontal="center"/>
    </xf>
    <xf numFmtId="49" fontId="0" fillId="3" borderId="0" xfId="0" applyFill="1"/>
    <xf numFmtId="49" fontId="0" fillId="0" borderId="0" xfId="0" applyFill="1" applyBorder="1" applyAlignment="1">
      <alignment wrapText="1"/>
    </xf>
    <xf numFmtId="0" fontId="16" fillId="0" borderId="0" xfId="3" applyFont="1" applyFill="1" applyBorder="1" applyAlignment="1" applyProtection="1">
      <alignment vertical="center" wrapText="1"/>
    </xf>
    <xf numFmtId="166" fontId="16" fillId="0" borderId="0" xfId="3" applyNumberFormat="1" applyFont="1" applyFill="1" applyBorder="1" applyAlignment="1" applyProtection="1">
      <alignment horizontal="right" vertical="center" wrapText="1"/>
    </xf>
    <xf numFmtId="43" fontId="8" fillId="0" borderId="0" xfId="4" applyNumberFormat="1" applyFont="1" applyAlignment="1"/>
    <xf numFmtId="0" fontId="8" fillId="0" borderId="0" xfId="4" applyFont="1"/>
    <xf numFmtId="167" fontId="8" fillId="0" borderId="0" xfId="1" applyNumberFormat="1" applyFont="1"/>
    <xf numFmtId="0" fontId="17" fillId="0" borderId="0" xfId="4" applyFont="1" applyAlignment="1">
      <alignment horizontal="center"/>
    </xf>
    <xf numFmtId="43" fontId="17" fillId="0" borderId="0" xfId="4" applyNumberFormat="1" applyFont="1" applyAlignment="1">
      <alignment horizontal="center"/>
    </xf>
    <xf numFmtId="43" fontId="17" fillId="0" borderId="0" xfId="4" applyNumberFormat="1" applyFont="1" applyAlignment="1"/>
    <xf numFmtId="49" fontId="17" fillId="0" borderId="0" xfId="4" applyNumberFormat="1" applyFont="1" applyAlignment="1">
      <alignment horizontal="center"/>
    </xf>
    <xf numFmtId="0" fontId="8" fillId="0" borderId="0" xfId="4" applyFont="1" applyAlignment="1">
      <alignment horizontal="center"/>
    </xf>
    <xf numFmtId="0" fontId="8" fillId="8" borderId="0" xfId="4" applyFont="1" applyFill="1"/>
    <xf numFmtId="44" fontId="8" fillId="8" borderId="0" xfId="2" applyFont="1" applyFill="1"/>
    <xf numFmtId="44" fontId="8" fillId="0" borderId="0" xfId="2" applyFont="1" applyAlignment="1"/>
    <xf numFmtId="49" fontId="8" fillId="2" borderId="0" xfId="0" applyFont="1" applyAlignment="1">
      <alignment wrapText="1"/>
    </xf>
    <xf numFmtId="44" fontId="8" fillId="2" borderId="0" xfId="2" applyFont="1" applyFill="1" applyAlignment="1">
      <alignment wrapText="1"/>
    </xf>
    <xf numFmtId="43" fontId="8" fillId="0" borderId="0" xfId="1" applyFont="1"/>
    <xf numFmtId="43" fontId="8" fillId="8" borderId="0" xfId="1" applyFont="1" applyFill="1"/>
    <xf numFmtId="43" fontId="8" fillId="0" borderId="0" xfId="1" applyFont="1" applyAlignment="1"/>
    <xf numFmtId="43" fontId="8" fillId="2" borderId="0" xfId="1" applyFont="1" applyFill="1" applyAlignment="1">
      <alignment wrapText="1"/>
    </xf>
    <xf numFmtId="0" fontId="8" fillId="9" borderId="0" xfId="4" applyFont="1" applyFill="1"/>
    <xf numFmtId="43" fontId="8" fillId="9" borderId="0" xfId="1" applyFont="1" applyFill="1"/>
    <xf numFmtId="43" fontId="8" fillId="0" borderId="0" xfId="4" applyNumberFormat="1" applyFont="1"/>
    <xf numFmtId="0" fontId="18" fillId="0" borderId="0" xfId="4" applyFont="1" applyFill="1" applyBorder="1" applyAlignment="1" applyProtection="1">
      <alignment horizontal="left" vertical="center"/>
    </xf>
    <xf numFmtId="0" fontId="18" fillId="0" borderId="0" xfId="4" applyFont="1" applyFill="1" applyBorder="1" applyAlignment="1" applyProtection="1">
      <alignment horizontal="center" vertical="center"/>
    </xf>
    <xf numFmtId="0" fontId="8" fillId="0" borderId="0" xfId="4" applyFont="1" applyFill="1" applyBorder="1" applyAlignment="1">
      <alignment horizontal="center"/>
    </xf>
    <xf numFmtId="0" fontId="8" fillId="0" borderId="0" xfId="4" applyFont="1" applyFill="1" applyBorder="1"/>
    <xf numFmtId="49" fontId="8" fillId="8" borderId="0" xfId="4" applyNumberFormat="1" applyFont="1" applyFill="1" applyBorder="1" applyAlignment="1">
      <alignment horizontal="left"/>
    </xf>
    <xf numFmtId="49" fontId="8" fillId="8" borderId="0" xfId="4" applyNumberFormat="1" applyFont="1" applyFill="1" applyBorder="1" applyAlignment="1">
      <alignment horizontal="center"/>
    </xf>
    <xf numFmtId="0" fontId="13" fillId="0" borderId="0" xfId="4" applyFont="1" applyFill="1" applyBorder="1" applyAlignment="1">
      <alignment horizontal="left"/>
    </xf>
    <xf numFmtId="0" fontId="18" fillId="0" borderId="0" xfId="3" applyFont="1" applyFill="1" applyBorder="1" applyAlignment="1" applyProtection="1">
      <alignment horizontal="center" vertical="center"/>
    </xf>
    <xf numFmtId="168" fontId="18" fillId="0" borderId="0" xfId="3" applyNumberFormat="1" applyFont="1" applyFill="1" applyBorder="1" applyAlignment="1" applyProtection="1">
      <alignment vertical="center"/>
    </xf>
    <xf numFmtId="0" fontId="13" fillId="0" borderId="0" xfId="3" applyFont="1" applyFill="1" applyBorder="1"/>
    <xf numFmtId="0" fontId="8" fillId="0" borderId="0" xfId="3" applyFont="1" applyFill="1" applyBorder="1"/>
    <xf numFmtId="0" fontId="0" fillId="8" borderId="0" xfId="0" applyNumberFormat="1" applyFill="1"/>
    <xf numFmtId="0" fontId="8" fillId="0" borderId="0" xfId="4" applyNumberFormat="1" applyFont="1" applyFill="1" applyBorder="1" applyAlignment="1">
      <alignment horizontal="center"/>
    </xf>
    <xf numFmtId="0" fontId="8" fillId="0" borderId="0" xfId="3" applyFont="1" applyFill="1" applyBorder="1" applyAlignment="1">
      <alignment horizontal="center"/>
    </xf>
    <xf numFmtId="168" fontId="8" fillId="0" borderId="0" xfId="3" applyNumberFormat="1" applyFont="1" applyFill="1" applyBorder="1" applyAlignment="1"/>
    <xf numFmtId="0" fontId="21" fillId="0" borderId="0" xfId="5" applyFont="1" applyFill="1" applyBorder="1" applyAlignment="1" applyProtection="1">
      <alignment horizontal="center" vertical="center"/>
    </xf>
    <xf numFmtId="0" fontId="8" fillId="0" borderId="0" xfId="5" applyFont="1" applyFill="1" applyBorder="1"/>
    <xf numFmtId="49" fontId="0" fillId="8" borderId="0" xfId="0" applyNumberFormat="1" applyFill="1" applyAlignment="1">
      <alignment horizontal="center"/>
    </xf>
    <xf numFmtId="0" fontId="8" fillId="8" borderId="0" xfId="5" applyNumberFormat="1" applyFont="1" applyFill="1" applyBorder="1" applyAlignment="1">
      <alignment horizontal="center"/>
    </xf>
    <xf numFmtId="0" fontId="8" fillId="8" borderId="0" xfId="5" applyFont="1" applyFill="1" applyBorder="1"/>
    <xf numFmtId="0" fontId="8" fillId="0" borderId="0" xfId="5" applyFont="1" applyFill="1" applyBorder="1" applyAlignment="1">
      <alignment horizontal="center"/>
    </xf>
    <xf numFmtId="49" fontId="24" fillId="3" borderId="0" xfId="0" applyFont="1" applyFill="1" applyBorder="1" applyAlignment="1">
      <alignment horizontal="left"/>
    </xf>
    <xf numFmtId="0" fontId="4" fillId="3" borderId="0" xfId="0" applyNumberFormat="1" applyFont="1" applyFill="1" applyBorder="1" applyAlignment="1" applyProtection="1">
      <alignment horizontal="left"/>
    </xf>
    <xf numFmtId="49" fontId="5" fillId="10" borderId="3" xfId="0" applyFont="1" applyFill="1" applyBorder="1" applyAlignment="1" applyProtection="1">
      <alignment horizontal="center"/>
      <protection locked="0"/>
    </xf>
    <xf numFmtId="0" fontId="13" fillId="3" borderId="17" xfId="0" applyNumberFormat="1" applyFont="1" applyFill="1" applyBorder="1" applyAlignment="1">
      <alignment horizontal="center"/>
    </xf>
    <xf numFmtId="49" fontId="0" fillId="0" borderId="0" xfId="0" applyFill="1"/>
    <xf numFmtId="49" fontId="0" fillId="2" borderId="0" xfId="0" quotePrefix="1" applyAlignment="1">
      <alignment horizontal="left"/>
    </xf>
    <xf numFmtId="49" fontId="23" fillId="2" borderId="0" xfId="6" quotePrefix="1" applyNumberFormat="1" applyFill="1" applyAlignment="1" applyProtection="1">
      <alignment horizontal="left"/>
    </xf>
    <xf numFmtId="0" fontId="8" fillId="0" borderId="0" xfId="3" quotePrefix="1" applyFont="1" applyFill="1" applyBorder="1" applyAlignment="1">
      <alignment horizontal="left"/>
    </xf>
    <xf numFmtId="0" fontId="4" fillId="3" borderId="12" xfId="0" quotePrefix="1" applyNumberFormat="1" applyFont="1" applyFill="1" applyBorder="1" applyAlignment="1" applyProtection="1">
      <alignment horizontal="left"/>
    </xf>
    <xf numFmtId="14" fontId="1" fillId="3" borderId="3" xfId="0" quotePrefix="1" applyNumberFormat="1" applyFont="1" applyFill="1" applyBorder="1" applyAlignment="1">
      <alignment horizontal="center"/>
    </xf>
    <xf numFmtId="0" fontId="4" fillId="3" borderId="0" xfId="0" quotePrefix="1" applyNumberFormat="1" applyFont="1" applyFill="1" applyAlignment="1">
      <alignment horizontal="left"/>
    </xf>
    <xf numFmtId="49" fontId="22" fillId="2" borderId="0" xfId="0" quotePrefix="1" applyFont="1" applyAlignment="1">
      <alignment horizontal="left"/>
    </xf>
    <xf numFmtId="0" fontId="8" fillId="11" borderId="33" xfId="4" applyFont="1" applyFill="1" applyBorder="1"/>
    <xf numFmtId="0" fontId="8" fillId="11" borderId="34" xfId="4" applyFont="1" applyFill="1" applyBorder="1"/>
    <xf numFmtId="0" fontId="8" fillId="11" borderId="4" xfId="4" applyFont="1" applyFill="1" applyBorder="1"/>
    <xf numFmtId="0" fontId="8" fillId="11" borderId="5" xfId="4" applyFont="1" applyFill="1" applyBorder="1"/>
    <xf numFmtId="43" fontId="8" fillId="11" borderId="34" xfId="1" applyFont="1" applyFill="1" applyBorder="1"/>
    <xf numFmtId="43" fontId="8" fillId="11" borderId="35" xfId="1" applyFont="1" applyFill="1" applyBorder="1"/>
    <xf numFmtId="43" fontId="8" fillId="11" borderId="5" xfId="1" applyFont="1" applyFill="1" applyBorder="1"/>
    <xf numFmtId="43" fontId="8" fillId="11" borderId="6" xfId="1" applyFont="1" applyFill="1" applyBorder="1"/>
    <xf numFmtId="0" fontId="25" fillId="0" borderId="0" xfId="4" applyFont="1" applyAlignment="1">
      <alignment horizontal="right"/>
    </xf>
    <xf numFmtId="43" fontId="17" fillId="8" borderId="0" xfId="1" quotePrefix="1" applyFont="1" applyFill="1" applyAlignment="1">
      <alignment horizontal="center"/>
    </xf>
    <xf numFmtId="43" fontId="17" fillId="0" borderId="0" xfId="1" quotePrefix="1" applyFont="1" applyAlignment="1">
      <alignment horizontal="center"/>
    </xf>
    <xf numFmtId="0" fontId="4" fillId="3" borderId="13" xfId="0" applyNumberFormat="1" applyFont="1" applyFill="1" applyBorder="1" applyAlignment="1" applyProtection="1">
      <alignment horizontal="left"/>
    </xf>
    <xf numFmtId="0" fontId="4" fillId="3" borderId="14" xfId="0" applyNumberFormat="1" applyFont="1" applyFill="1" applyBorder="1" applyAlignment="1" applyProtection="1">
      <alignment horizontal="left"/>
    </xf>
    <xf numFmtId="49" fontId="2" fillId="3" borderId="1" xfId="0" applyFont="1" applyFill="1" applyBorder="1" applyAlignment="1">
      <alignment horizontal="center"/>
    </xf>
    <xf numFmtId="49" fontId="2" fillId="3" borderId="0" xfId="0" applyFont="1" applyFill="1" applyBorder="1" applyAlignment="1">
      <alignment horizontal="center"/>
    </xf>
    <xf numFmtId="49" fontId="2" fillId="3" borderId="2" xfId="0" applyFont="1" applyFill="1" applyBorder="1" applyAlignment="1">
      <alignment horizontal="center"/>
    </xf>
    <xf numFmtId="164" fontId="4" fillId="3" borderId="7" xfId="0" applyNumberFormat="1" applyFont="1" applyFill="1" applyBorder="1" applyAlignment="1" applyProtection="1"/>
    <xf numFmtId="164" fontId="0" fillId="3" borderId="8" xfId="0" applyNumberFormat="1" applyFill="1" applyBorder="1" applyAlignment="1" applyProtection="1"/>
    <xf numFmtId="49" fontId="4" fillId="10" borderId="9" xfId="0" applyFont="1" applyFill="1" applyBorder="1" applyAlignment="1" applyProtection="1">
      <alignment horizontal="left"/>
      <protection locked="0"/>
    </xf>
    <xf numFmtId="49" fontId="0" fillId="10" borderId="10" xfId="0" applyFill="1" applyBorder="1" applyAlignment="1" applyProtection="1">
      <alignment horizontal="left"/>
      <protection locked="0"/>
    </xf>
    <xf numFmtId="49" fontId="0" fillId="10" borderId="11" xfId="0" applyFill="1" applyBorder="1" applyAlignment="1" applyProtection="1">
      <alignment horizontal="left"/>
      <protection locked="0"/>
    </xf>
    <xf numFmtId="0" fontId="4" fillId="3" borderId="7" xfId="0" applyNumberFormat="1" applyFont="1" applyFill="1" applyBorder="1" applyAlignment="1" applyProtection="1">
      <alignment horizontal="left"/>
    </xf>
    <xf numFmtId="0" fontId="4" fillId="3" borderId="12" xfId="0" applyNumberFormat="1" applyFont="1" applyFill="1" applyBorder="1" applyAlignment="1" applyProtection="1">
      <alignment horizontal="left"/>
    </xf>
    <xf numFmtId="0" fontId="4" fillId="3" borderId="8" xfId="0" applyNumberFormat="1" applyFont="1" applyFill="1" applyBorder="1" applyAlignment="1" applyProtection="1">
      <alignment horizontal="left"/>
    </xf>
    <xf numFmtId="0" fontId="4" fillId="3" borderId="7" xfId="0" applyNumberFormat="1" applyFont="1" applyFill="1" applyBorder="1" applyAlignment="1" applyProtection="1">
      <alignment horizontal="right"/>
    </xf>
    <xf numFmtId="0" fontId="0" fillId="3" borderId="8" xfId="0" applyNumberFormat="1" applyFill="1" applyBorder="1" applyAlignment="1" applyProtection="1">
      <alignment horizontal="right"/>
    </xf>
    <xf numFmtId="49" fontId="13" fillId="7" borderId="29" xfId="0" applyFont="1" applyFill="1" applyBorder="1" applyAlignment="1">
      <alignment horizontal="center" vertical="center" wrapText="1"/>
    </xf>
    <xf numFmtId="49" fontId="13" fillId="7" borderId="23" xfId="0" applyFont="1" applyFill="1" applyBorder="1" applyAlignment="1">
      <alignment horizontal="center" vertical="center" wrapText="1"/>
    </xf>
    <xf numFmtId="49" fontId="13" fillId="7" borderId="25" xfId="0" applyFont="1" applyFill="1" applyBorder="1" applyAlignment="1">
      <alignment horizontal="center" vertical="center" wrapText="1"/>
    </xf>
    <xf numFmtId="0" fontId="4" fillId="3" borderId="0" xfId="0" applyNumberFormat="1" applyFont="1" applyFill="1" applyAlignment="1">
      <alignment horizontal="left" vertical="top" wrapText="1"/>
    </xf>
    <xf numFmtId="49" fontId="4" fillId="4" borderId="22" xfId="0" applyFont="1" applyFill="1" applyBorder="1" applyAlignment="1" applyProtection="1">
      <alignment horizontal="center" vertical="center" wrapText="1"/>
      <protection hidden="1"/>
    </xf>
    <xf numFmtId="49" fontId="4" fillId="4" borderId="23" xfId="0" applyFont="1" applyFill="1" applyBorder="1" applyAlignment="1" applyProtection="1">
      <alignment horizontal="center" vertical="center" wrapText="1"/>
      <protection hidden="1"/>
    </xf>
    <xf numFmtId="49" fontId="4" fillId="4" borderId="24" xfId="0" applyFont="1" applyFill="1" applyBorder="1" applyAlignment="1" applyProtection="1">
      <alignment horizontal="center" vertical="center" wrapText="1"/>
      <protection hidden="1"/>
    </xf>
    <xf numFmtId="49" fontId="4" fillId="5" borderId="22" xfId="0" applyFont="1" applyFill="1" applyBorder="1" applyAlignment="1" applyProtection="1">
      <alignment horizontal="center" vertical="center" wrapText="1"/>
      <protection hidden="1"/>
    </xf>
    <xf numFmtId="49" fontId="4" fillId="5" borderId="23" xfId="0" applyFont="1" applyFill="1" applyBorder="1" applyAlignment="1" applyProtection="1">
      <alignment horizontal="center" vertical="center" wrapText="1"/>
      <protection hidden="1"/>
    </xf>
    <xf numFmtId="49" fontId="4" fillId="5" borderId="24" xfId="0" applyFont="1" applyFill="1" applyBorder="1" applyAlignment="1" applyProtection="1">
      <alignment horizontal="center" vertical="center" wrapText="1"/>
      <protection hidden="1"/>
    </xf>
    <xf numFmtId="49" fontId="4" fillId="6" borderId="22" xfId="0" applyFont="1" applyFill="1" applyBorder="1" applyAlignment="1" applyProtection="1">
      <alignment horizontal="center" vertical="center" wrapText="1"/>
      <protection hidden="1"/>
    </xf>
    <xf numFmtId="49" fontId="4" fillId="6" borderId="23" xfId="0" applyFont="1" applyFill="1" applyBorder="1" applyAlignment="1" applyProtection="1">
      <alignment horizontal="center" vertical="center" wrapText="1"/>
      <protection hidden="1"/>
    </xf>
    <xf numFmtId="49" fontId="4" fillId="6" borderId="25" xfId="0" applyFont="1" applyFill="1" applyBorder="1" applyAlignment="1" applyProtection="1">
      <alignment horizontal="center" vertical="center" wrapText="1"/>
      <protection hidden="1"/>
    </xf>
    <xf numFmtId="49" fontId="4" fillId="6" borderId="29" xfId="0" applyFont="1" applyFill="1" applyBorder="1" applyAlignment="1" applyProtection="1">
      <alignment horizontal="center" vertical="center" wrapText="1"/>
      <protection hidden="1"/>
    </xf>
  </cellXfs>
  <cellStyles count="7">
    <cellStyle name="Comma" xfId="1" builtinId="3"/>
    <cellStyle name="Currency" xfId="2" builtinId="4"/>
    <cellStyle name="Hyperlink" xfId="6" builtinId="8"/>
    <cellStyle name="Normal" xfId="0" builtinId="0"/>
    <cellStyle name="Normal 11" xfId="5"/>
    <cellStyle name="Normal 2 2" xfId="3"/>
    <cellStyle name="Normal 4" xfId="4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0</xdr:row>
      <xdr:rowOff>57150</xdr:rowOff>
    </xdr:from>
    <xdr:to>
      <xdr:col>8</xdr:col>
      <xdr:colOff>657225</xdr:colOff>
      <xdr:row>6</xdr:row>
      <xdr:rowOff>95250</xdr:rowOff>
    </xdr:to>
    <xdr:pic>
      <xdr:nvPicPr>
        <xdr:cNvPr id="2" name="Picture 3" descr="http://www.cliftonlarsonallen.com/CLAlogos/CLA-Logo-Horz-300dpi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5" y="57150"/>
          <a:ext cx="525780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Y-2018-SNF-RUG-IV-PPS-Rates-Calculator-CliftonLarsonAllen%20-%20FINAL%20Medicare%20Rates%20-Web%20-%20WORKING%20COP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MS1696CN_wageindex-%20revised/CMS1696-CN_wageindex-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abling Macros"/>
      <sheetName val="FY 2018 SNF PPS Rates"/>
      <sheetName val="Data - Rates"/>
      <sheetName val="Data - CBSA Codes"/>
      <sheetName val="Data - Wage Indexes"/>
      <sheetName val="Data - CBSA Designations"/>
      <sheetName val="Source"/>
    </sheetNames>
    <sheetDataSet>
      <sheetData sheetId="0"/>
      <sheetData sheetId="1">
        <row r="15">
          <cell r="J15" t="str">
            <v>Y</v>
          </cell>
        </row>
        <row r="16">
          <cell r="J16" t="str">
            <v>N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A"/>
      <sheetName val="Table B"/>
    </sheetNames>
    <sheetDataSet>
      <sheetData sheetId="0">
        <row r="2">
          <cell r="A2">
            <v>10180</v>
          </cell>
          <cell r="B2" t="str">
            <v>Abilene, TX</v>
          </cell>
          <cell r="C2" t="str">
            <v>Callahan County, Texas</v>
          </cell>
          <cell r="D2">
            <v>0.82140000000000002</v>
          </cell>
        </row>
        <row r="3">
          <cell r="A3"/>
          <cell r="B3"/>
          <cell r="C3" t="str">
            <v>Jones County, Texas</v>
          </cell>
          <cell r="D3"/>
        </row>
        <row r="4">
          <cell r="A4"/>
          <cell r="B4"/>
          <cell r="C4" t="str">
            <v>Taylor County, Texas</v>
          </cell>
          <cell r="D4"/>
        </row>
        <row r="5">
          <cell r="A5"/>
          <cell r="B5"/>
          <cell r="C5"/>
          <cell r="D5"/>
        </row>
        <row r="6">
          <cell r="A6">
            <v>10380</v>
          </cell>
          <cell r="B6" t="str">
            <v>Aguadilla-Isabela, PR</v>
          </cell>
          <cell r="C6" t="str">
            <v>Aguada Municipio, Puerto Rico</v>
          </cell>
          <cell r="D6">
            <v>0.33190000000000003</v>
          </cell>
        </row>
        <row r="7">
          <cell r="A7"/>
          <cell r="B7"/>
          <cell r="C7" t="str">
            <v>Aguadilla Municipio, Puerto Rico</v>
          </cell>
          <cell r="D7"/>
        </row>
        <row r="8">
          <cell r="A8"/>
          <cell r="B8"/>
          <cell r="C8" t="str">
            <v>Anasco Municipio, Puerto Rico</v>
          </cell>
          <cell r="D8"/>
        </row>
        <row r="9">
          <cell r="A9"/>
          <cell r="B9"/>
          <cell r="C9" t="str">
            <v>Isabela Municipio, Puerto Rico</v>
          </cell>
          <cell r="D9"/>
        </row>
        <row r="10">
          <cell r="A10"/>
          <cell r="B10"/>
          <cell r="C10" t="str">
            <v>Lares Municipio, Puerto Rico</v>
          </cell>
          <cell r="D10"/>
        </row>
        <row r="11">
          <cell r="A11"/>
          <cell r="B11"/>
          <cell r="C11" t="str">
            <v>Moca Municipio, Puerto Rico</v>
          </cell>
          <cell r="D11"/>
        </row>
        <row r="12">
          <cell r="A12"/>
          <cell r="B12"/>
          <cell r="C12" t="str">
            <v>Rincon Municipio, Puerto Rico</v>
          </cell>
          <cell r="D12"/>
        </row>
        <row r="13">
          <cell r="A13"/>
          <cell r="B13"/>
          <cell r="C13" t="str">
            <v>San Sebastian Municipio, Puerto Rico</v>
          </cell>
          <cell r="D13"/>
        </row>
        <row r="14">
          <cell r="A14"/>
          <cell r="B14"/>
          <cell r="C14" t="str">
            <v>Utuado Municipio, Puerto Rico</v>
          </cell>
          <cell r="D14"/>
        </row>
        <row r="15">
          <cell r="A15"/>
          <cell r="B15"/>
          <cell r="C15"/>
          <cell r="D15"/>
        </row>
        <row r="16">
          <cell r="A16">
            <v>10420</v>
          </cell>
          <cell r="B16" t="str">
            <v>Akron, OH</v>
          </cell>
          <cell r="C16" t="str">
            <v>Portage County, Ohio</v>
          </cell>
          <cell r="D16">
            <v>0.82890000000000008</v>
          </cell>
        </row>
        <row r="17">
          <cell r="A17"/>
          <cell r="B17"/>
          <cell r="C17" t="str">
            <v>Summit County, Ohio</v>
          </cell>
          <cell r="D17"/>
        </row>
        <row r="18">
          <cell r="A18"/>
          <cell r="B18"/>
          <cell r="C18"/>
          <cell r="D18"/>
        </row>
        <row r="19">
          <cell r="A19">
            <v>10500</v>
          </cell>
          <cell r="B19" t="str">
            <v>Albany, GA</v>
          </cell>
          <cell r="C19" t="str">
            <v>Baker County, Georgia</v>
          </cell>
          <cell r="D19">
            <v>0.86150000000000004</v>
          </cell>
        </row>
        <row r="20">
          <cell r="A20"/>
          <cell r="B20"/>
          <cell r="C20" t="str">
            <v>Dougherty County, Georgia</v>
          </cell>
          <cell r="D20"/>
        </row>
        <row r="21">
          <cell r="A21"/>
          <cell r="B21"/>
          <cell r="C21" t="str">
            <v>Lee County, Georgia</v>
          </cell>
          <cell r="D21"/>
        </row>
        <row r="22">
          <cell r="A22"/>
          <cell r="B22"/>
          <cell r="C22" t="str">
            <v>Terrell County, Georgia</v>
          </cell>
          <cell r="D22"/>
        </row>
        <row r="23">
          <cell r="A23"/>
          <cell r="B23"/>
          <cell r="C23" t="str">
            <v>Worth County, Georgia</v>
          </cell>
          <cell r="D23"/>
        </row>
        <row r="24">
          <cell r="A24"/>
          <cell r="B24"/>
          <cell r="C24"/>
          <cell r="D24"/>
        </row>
        <row r="25">
          <cell r="A25">
            <v>10540</v>
          </cell>
          <cell r="B25" t="str">
            <v>Albany, OR</v>
          </cell>
          <cell r="C25" t="str">
            <v>Linn County, Oregon</v>
          </cell>
          <cell r="D25">
            <v>1.089</v>
          </cell>
        </row>
        <row r="26">
          <cell r="A26"/>
          <cell r="B26"/>
          <cell r="C26"/>
          <cell r="D26"/>
        </row>
        <row r="27">
          <cell r="A27">
            <v>10580</v>
          </cell>
          <cell r="B27" t="str">
            <v>Albany-Schenectady-Troy, NY</v>
          </cell>
          <cell r="C27" t="str">
            <v>Albany County, New York</v>
          </cell>
          <cell r="D27">
            <v>0.81120000000000003</v>
          </cell>
        </row>
        <row r="28">
          <cell r="A28"/>
          <cell r="B28"/>
          <cell r="C28" t="str">
            <v>Rensselaer County, New York</v>
          </cell>
          <cell r="D28"/>
        </row>
        <row r="29">
          <cell r="A29"/>
          <cell r="B29"/>
          <cell r="C29" t="str">
            <v>Saratoga County, New York</v>
          </cell>
          <cell r="D29"/>
        </row>
        <row r="30">
          <cell r="A30"/>
          <cell r="B30"/>
          <cell r="C30" t="str">
            <v>Schenectady County, New York</v>
          </cell>
          <cell r="D30"/>
        </row>
        <row r="31">
          <cell r="A31"/>
          <cell r="B31"/>
          <cell r="C31" t="str">
            <v>Schoharie County, New York</v>
          </cell>
          <cell r="D31"/>
        </row>
        <row r="32">
          <cell r="A32"/>
          <cell r="B32"/>
          <cell r="C32"/>
          <cell r="D32"/>
        </row>
        <row r="33">
          <cell r="A33">
            <v>10740</v>
          </cell>
          <cell r="B33" t="str">
            <v>Albuquerque, NM</v>
          </cell>
          <cell r="C33" t="str">
            <v>Bernalillo County, New Mexico</v>
          </cell>
          <cell r="D33">
            <v>0.91300000000000003</v>
          </cell>
        </row>
        <row r="34">
          <cell r="A34"/>
          <cell r="B34"/>
          <cell r="C34" t="str">
            <v>Sandoval County, New Mexico</v>
          </cell>
          <cell r="D34"/>
        </row>
        <row r="35">
          <cell r="A35"/>
          <cell r="B35"/>
          <cell r="C35" t="str">
            <v>Torrance County, New Mexico</v>
          </cell>
          <cell r="D35"/>
        </row>
        <row r="36">
          <cell r="A36"/>
          <cell r="B36"/>
          <cell r="C36" t="str">
            <v>Valencia County, New Mexico</v>
          </cell>
          <cell r="D36"/>
        </row>
        <row r="37">
          <cell r="A37"/>
          <cell r="B37"/>
          <cell r="C37"/>
          <cell r="D37"/>
        </row>
        <row r="38">
          <cell r="A38">
            <v>10780</v>
          </cell>
          <cell r="B38" t="str">
            <v>Alexandria, LA</v>
          </cell>
          <cell r="C38" t="str">
            <v>Grant Parish, Louisiana</v>
          </cell>
          <cell r="D38">
            <v>0.88880000000000003</v>
          </cell>
        </row>
        <row r="39">
          <cell r="A39"/>
          <cell r="B39"/>
          <cell r="C39" t="str">
            <v>Rapides Parish, Louisiana</v>
          </cell>
          <cell r="D39"/>
        </row>
        <row r="40">
          <cell r="A40"/>
          <cell r="B40"/>
          <cell r="C40"/>
          <cell r="D40"/>
        </row>
        <row r="41">
          <cell r="A41">
            <v>10900</v>
          </cell>
          <cell r="B41" t="str">
            <v>Allentown-Bethlehem-Easton, PA-NJ</v>
          </cell>
          <cell r="C41" t="str">
            <v>Carbon County, Pennsylvania</v>
          </cell>
          <cell r="D41">
            <v>0.9235000000000001</v>
          </cell>
        </row>
        <row r="42">
          <cell r="A42"/>
          <cell r="B42"/>
          <cell r="C42" t="str">
            <v>Lehigh County, Pennsylvania</v>
          </cell>
          <cell r="D42"/>
        </row>
        <row r="43">
          <cell r="A43"/>
          <cell r="B43"/>
          <cell r="C43" t="str">
            <v>Northampton County, Pennsylvania</v>
          </cell>
          <cell r="D43"/>
        </row>
        <row r="44">
          <cell r="A44"/>
          <cell r="B44"/>
          <cell r="C44" t="str">
            <v>Warren County, New Jersey</v>
          </cell>
          <cell r="D44"/>
        </row>
        <row r="45">
          <cell r="A45"/>
          <cell r="B45"/>
          <cell r="C45"/>
          <cell r="D45"/>
        </row>
        <row r="46">
          <cell r="A46">
            <v>11020</v>
          </cell>
          <cell r="B46" t="str">
            <v>Altoona, PA</v>
          </cell>
          <cell r="C46" t="str">
            <v>Blair County, Pennsylvania</v>
          </cell>
          <cell r="D46">
            <v>1.0345</v>
          </cell>
        </row>
        <row r="47">
          <cell r="A47"/>
          <cell r="B47"/>
          <cell r="C47"/>
          <cell r="D47"/>
        </row>
        <row r="48">
          <cell r="A48">
            <v>11100</v>
          </cell>
          <cell r="B48" t="str">
            <v>Amarillo, TX</v>
          </cell>
          <cell r="C48" t="str">
            <v>Armstrong County, Texas</v>
          </cell>
          <cell r="D48">
            <v>0.81570000000000009</v>
          </cell>
        </row>
        <row r="49">
          <cell r="A49"/>
          <cell r="B49"/>
          <cell r="C49" t="str">
            <v>Carson County, Texas</v>
          </cell>
          <cell r="D49"/>
        </row>
        <row r="50">
          <cell r="A50"/>
          <cell r="B50"/>
          <cell r="C50" t="str">
            <v>Oldham County, Texas</v>
          </cell>
          <cell r="D50"/>
        </row>
        <row r="51">
          <cell r="A51"/>
          <cell r="B51"/>
          <cell r="C51" t="str">
            <v>Potter County, Texas</v>
          </cell>
          <cell r="D51"/>
        </row>
        <row r="52">
          <cell r="A52"/>
          <cell r="B52"/>
          <cell r="C52" t="str">
            <v>Randall County, Texas</v>
          </cell>
          <cell r="D52"/>
        </row>
        <row r="53">
          <cell r="A53"/>
          <cell r="B53"/>
          <cell r="C53"/>
          <cell r="D53"/>
        </row>
        <row r="54">
          <cell r="A54">
            <v>11180</v>
          </cell>
          <cell r="B54" t="str">
            <v>Ames, IA</v>
          </cell>
          <cell r="C54" t="str">
            <v>Story County, Iowa</v>
          </cell>
          <cell r="D54">
            <v>0.94180000000000008</v>
          </cell>
        </row>
        <row r="55">
          <cell r="A55"/>
          <cell r="B55"/>
          <cell r="C55"/>
          <cell r="D55"/>
        </row>
        <row r="56">
          <cell r="A56">
            <v>11244</v>
          </cell>
          <cell r="B56" t="str">
            <v>Anaheim-Santa Ana-Irvine, CA</v>
          </cell>
          <cell r="C56" t="str">
            <v>Orange County, California</v>
          </cell>
          <cell r="D56">
            <v>1.2565</v>
          </cell>
        </row>
        <row r="57">
          <cell r="A57"/>
          <cell r="B57"/>
          <cell r="C57"/>
          <cell r="D57"/>
        </row>
        <row r="58">
          <cell r="A58">
            <v>11260</v>
          </cell>
          <cell r="B58" t="str">
            <v>Anchorage, AK</v>
          </cell>
          <cell r="C58" t="str">
            <v>Anchorage Municipality, Alaska</v>
          </cell>
          <cell r="D58">
            <v>1.2183000000000002</v>
          </cell>
        </row>
        <row r="59">
          <cell r="A59"/>
          <cell r="B59"/>
          <cell r="C59" t="str">
            <v>Matanuska-Susitna Municipality, Alaska</v>
          </cell>
          <cell r="D59"/>
        </row>
        <row r="60">
          <cell r="A60"/>
          <cell r="B60"/>
          <cell r="C60"/>
          <cell r="D60"/>
        </row>
        <row r="61">
          <cell r="A61">
            <v>11460</v>
          </cell>
          <cell r="B61" t="str">
            <v>Ann Arbor, MI</v>
          </cell>
          <cell r="C61" t="str">
            <v>Washtenaw County, Michigan</v>
          </cell>
          <cell r="D61">
            <v>1.0019</v>
          </cell>
        </row>
        <row r="62">
          <cell r="A62"/>
          <cell r="B62"/>
          <cell r="C62"/>
          <cell r="D62"/>
        </row>
        <row r="63">
          <cell r="A63">
            <v>11500</v>
          </cell>
          <cell r="B63" t="str">
            <v>Anniston-Oxford-Jacksonville, AL</v>
          </cell>
          <cell r="C63" t="str">
            <v>Calhoun County, Alabama</v>
          </cell>
          <cell r="D63">
            <v>0.73010000000000008</v>
          </cell>
        </row>
        <row r="64">
          <cell r="A64"/>
          <cell r="B64"/>
          <cell r="C64"/>
          <cell r="D64"/>
        </row>
        <row r="65">
          <cell r="A65">
            <v>11540</v>
          </cell>
          <cell r="B65" t="str">
            <v>Appleton, WI</v>
          </cell>
          <cell r="C65" t="str">
            <v>Calumet County, Wisconsin</v>
          </cell>
          <cell r="D65">
            <v>0.9264</v>
          </cell>
        </row>
        <row r="66">
          <cell r="A66"/>
          <cell r="B66"/>
          <cell r="C66" t="str">
            <v>Outagamie County, Wisconsin</v>
          </cell>
          <cell r="D66"/>
        </row>
        <row r="67">
          <cell r="A67"/>
          <cell r="B67"/>
          <cell r="C67"/>
          <cell r="D67"/>
        </row>
        <row r="68">
          <cell r="A68">
            <v>11640</v>
          </cell>
          <cell r="B68" t="str">
            <v>Arecibo, PR</v>
          </cell>
          <cell r="C68" t="str">
            <v>Arecibo Municipio, Puerto Rico</v>
          </cell>
          <cell r="D68">
            <v>0.37390000000000001</v>
          </cell>
        </row>
        <row r="69">
          <cell r="A69"/>
          <cell r="B69"/>
          <cell r="C69" t="str">
            <v>Camuy Municipio, Puerto Rico</v>
          </cell>
          <cell r="D69"/>
        </row>
        <row r="70">
          <cell r="A70"/>
          <cell r="B70"/>
          <cell r="C70" t="str">
            <v>Hatillo Municipio, Puerto Rico</v>
          </cell>
          <cell r="D70"/>
        </row>
        <row r="71">
          <cell r="A71"/>
          <cell r="B71"/>
          <cell r="C71" t="str">
            <v>Quebradillas Municipio, Puerto Rico</v>
          </cell>
          <cell r="D71"/>
        </row>
        <row r="72">
          <cell r="A72"/>
          <cell r="B72"/>
          <cell r="C72"/>
          <cell r="D72"/>
        </row>
        <row r="73">
          <cell r="A73">
            <v>11700</v>
          </cell>
          <cell r="B73" t="str">
            <v>Asheville, NC</v>
          </cell>
          <cell r="C73" t="str">
            <v>Buncombe County, North Carolina</v>
          </cell>
          <cell r="D73">
            <v>0.89490000000000003</v>
          </cell>
        </row>
        <row r="74">
          <cell r="A74"/>
          <cell r="B74"/>
          <cell r="C74" t="str">
            <v>Haywood County, North Carolina</v>
          </cell>
          <cell r="D74"/>
        </row>
        <row r="75">
          <cell r="A75"/>
          <cell r="B75"/>
          <cell r="C75" t="str">
            <v>Henderson County, North Carolina</v>
          </cell>
          <cell r="D75"/>
        </row>
        <row r="76">
          <cell r="A76"/>
          <cell r="B76"/>
          <cell r="C76" t="str">
            <v>Madison County, North Carolina</v>
          </cell>
          <cell r="D76"/>
        </row>
        <row r="77">
          <cell r="A77"/>
          <cell r="B77"/>
          <cell r="C77"/>
          <cell r="D77"/>
        </row>
        <row r="78">
          <cell r="A78">
            <v>12020</v>
          </cell>
          <cell r="B78" t="str">
            <v>Athens-Clarke County, GA</v>
          </cell>
          <cell r="C78" t="str">
            <v>Clarke County, Georgia</v>
          </cell>
          <cell r="D78">
            <v>0.86890000000000001</v>
          </cell>
        </row>
        <row r="79">
          <cell r="A79"/>
          <cell r="B79"/>
          <cell r="C79" t="str">
            <v>Madison County, Georgia</v>
          </cell>
          <cell r="D79"/>
        </row>
        <row r="80">
          <cell r="A80"/>
          <cell r="B80"/>
          <cell r="C80" t="str">
            <v>Oconee County, Georgia</v>
          </cell>
          <cell r="D80"/>
        </row>
        <row r="81">
          <cell r="A81"/>
          <cell r="B81"/>
          <cell r="C81" t="str">
            <v>Oglethorpe County, Georgia</v>
          </cell>
          <cell r="D81"/>
        </row>
        <row r="82">
          <cell r="A82"/>
          <cell r="B82"/>
          <cell r="C82"/>
          <cell r="D82"/>
        </row>
        <row r="83">
          <cell r="A83">
            <v>12060</v>
          </cell>
          <cell r="B83" t="str">
            <v>Atlanta-Sandy Springs-Roswell, GA</v>
          </cell>
          <cell r="C83" t="str">
            <v>Barrow County, Georgia</v>
          </cell>
          <cell r="D83">
            <v>0.94900000000000007</v>
          </cell>
        </row>
        <row r="84">
          <cell r="A84"/>
          <cell r="B84"/>
          <cell r="C84" t="str">
            <v>Bartow County, Georgia</v>
          </cell>
          <cell r="D84"/>
        </row>
        <row r="85">
          <cell r="A85"/>
          <cell r="B85"/>
          <cell r="C85" t="str">
            <v>Butts County, Georgia</v>
          </cell>
          <cell r="D85"/>
        </row>
        <row r="86">
          <cell r="A86"/>
          <cell r="B86"/>
          <cell r="C86" t="str">
            <v>Carroll County, Georgia</v>
          </cell>
          <cell r="D86"/>
        </row>
        <row r="87">
          <cell r="A87"/>
          <cell r="B87"/>
          <cell r="C87" t="str">
            <v>Cherokee County, Georgia</v>
          </cell>
          <cell r="D87"/>
        </row>
        <row r="88">
          <cell r="A88"/>
          <cell r="B88"/>
          <cell r="C88" t="str">
            <v>Clayton County, Georgia</v>
          </cell>
          <cell r="D88"/>
        </row>
        <row r="89">
          <cell r="A89"/>
          <cell r="B89"/>
          <cell r="C89" t="str">
            <v>Cobb County, Georgia</v>
          </cell>
          <cell r="D89"/>
        </row>
        <row r="90">
          <cell r="A90"/>
          <cell r="B90"/>
          <cell r="C90" t="str">
            <v>Coweta County, Georgia</v>
          </cell>
          <cell r="D90"/>
        </row>
        <row r="91">
          <cell r="A91"/>
          <cell r="B91"/>
          <cell r="C91" t="str">
            <v>Dawson County, Georgia</v>
          </cell>
          <cell r="D91"/>
        </row>
        <row r="92">
          <cell r="A92"/>
          <cell r="B92"/>
          <cell r="C92" t="str">
            <v>DeKalb County, Georgia</v>
          </cell>
          <cell r="D92"/>
        </row>
        <row r="93">
          <cell r="A93"/>
          <cell r="B93"/>
          <cell r="C93" t="str">
            <v>Douglas County, Georgia</v>
          </cell>
          <cell r="D93"/>
        </row>
        <row r="94">
          <cell r="A94"/>
          <cell r="B94"/>
          <cell r="C94" t="str">
            <v>Fayette County, Georgia</v>
          </cell>
          <cell r="D94"/>
        </row>
        <row r="95">
          <cell r="A95"/>
          <cell r="B95"/>
          <cell r="C95" t="str">
            <v>Forsyth County, Georgia</v>
          </cell>
          <cell r="D95"/>
        </row>
        <row r="96">
          <cell r="A96"/>
          <cell r="B96"/>
          <cell r="C96" t="str">
            <v>Fulton County, Georgia</v>
          </cell>
          <cell r="D96"/>
        </row>
        <row r="97">
          <cell r="A97"/>
          <cell r="B97"/>
          <cell r="C97" t="str">
            <v>Gwinnett County, Georgia</v>
          </cell>
          <cell r="D97"/>
        </row>
        <row r="98">
          <cell r="A98"/>
          <cell r="B98"/>
          <cell r="C98" t="str">
            <v>Haralson County, Georgia</v>
          </cell>
          <cell r="D98"/>
        </row>
        <row r="99">
          <cell r="A99"/>
          <cell r="B99"/>
          <cell r="C99" t="str">
            <v>Heard County, Georgia</v>
          </cell>
          <cell r="D99"/>
        </row>
        <row r="100">
          <cell r="A100"/>
          <cell r="B100"/>
          <cell r="C100" t="str">
            <v>Henry County, Georgia</v>
          </cell>
          <cell r="D100"/>
        </row>
        <row r="101">
          <cell r="A101"/>
          <cell r="B101"/>
          <cell r="C101" t="str">
            <v>Jasper County, Georgia</v>
          </cell>
          <cell r="D101"/>
        </row>
        <row r="102">
          <cell r="A102"/>
          <cell r="B102"/>
          <cell r="C102" t="str">
            <v>Lamar County, Georgia</v>
          </cell>
          <cell r="D102"/>
        </row>
        <row r="103">
          <cell r="A103"/>
          <cell r="B103"/>
          <cell r="C103" t="str">
            <v>Meriwether County, Georgia</v>
          </cell>
          <cell r="D103"/>
        </row>
        <row r="104">
          <cell r="A104"/>
          <cell r="B104"/>
          <cell r="C104" t="str">
            <v>Morgan County, Georgia</v>
          </cell>
          <cell r="D104"/>
        </row>
        <row r="105">
          <cell r="A105"/>
          <cell r="B105"/>
          <cell r="C105" t="str">
            <v>Newton County, Georgia</v>
          </cell>
          <cell r="D105"/>
        </row>
        <row r="106">
          <cell r="A106"/>
          <cell r="B106"/>
          <cell r="C106" t="str">
            <v>Paulding County, Georgia</v>
          </cell>
          <cell r="D106"/>
        </row>
        <row r="107">
          <cell r="A107"/>
          <cell r="B107"/>
          <cell r="C107" t="str">
            <v>Pickens County, Georgia</v>
          </cell>
          <cell r="D107"/>
        </row>
        <row r="108">
          <cell r="A108"/>
          <cell r="B108"/>
          <cell r="C108" t="str">
            <v>Pike County, Georgia</v>
          </cell>
          <cell r="D108"/>
        </row>
        <row r="109">
          <cell r="A109"/>
          <cell r="B109"/>
          <cell r="C109" t="str">
            <v>Rockdale County, Georgia</v>
          </cell>
          <cell r="D109"/>
        </row>
        <row r="110">
          <cell r="A110"/>
          <cell r="B110"/>
          <cell r="C110" t="str">
            <v>Spalding County, Georgia</v>
          </cell>
          <cell r="D110"/>
        </row>
        <row r="111">
          <cell r="A111"/>
          <cell r="B111"/>
          <cell r="C111" t="str">
            <v>Walton County, Georgia</v>
          </cell>
          <cell r="D111"/>
        </row>
        <row r="112">
          <cell r="A112"/>
          <cell r="B112"/>
          <cell r="C112"/>
          <cell r="D112"/>
        </row>
        <row r="113">
          <cell r="A113">
            <v>12100</v>
          </cell>
          <cell r="B113" t="str">
            <v>Atlantic City-Hammonton, NJ</v>
          </cell>
          <cell r="C113" t="str">
            <v>Atlantic County, New Jersey</v>
          </cell>
          <cell r="D113">
            <v>1.2569000000000001</v>
          </cell>
        </row>
        <row r="114">
          <cell r="A114"/>
          <cell r="B114"/>
          <cell r="C114"/>
          <cell r="D114"/>
        </row>
        <row r="115">
          <cell r="A115">
            <v>12220</v>
          </cell>
          <cell r="B115" t="str">
            <v>Auburn-Opelika, AL</v>
          </cell>
          <cell r="C115" t="str">
            <v>Lee County, Alabama</v>
          </cell>
          <cell r="D115">
            <v>0.751</v>
          </cell>
        </row>
        <row r="116">
          <cell r="A116"/>
          <cell r="B116"/>
          <cell r="C116"/>
          <cell r="D116"/>
        </row>
        <row r="117">
          <cell r="A117">
            <v>12260</v>
          </cell>
          <cell r="B117" t="str">
            <v>Augusta-Richmond County, GA-SC</v>
          </cell>
          <cell r="C117" t="str">
            <v>Aiken County, South Carolina</v>
          </cell>
          <cell r="D117">
            <v>0.88100000000000001</v>
          </cell>
        </row>
        <row r="118">
          <cell r="A118"/>
          <cell r="B118"/>
          <cell r="C118" t="str">
            <v>Burke County, Georgia</v>
          </cell>
          <cell r="D118"/>
        </row>
        <row r="119">
          <cell r="A119"/>
          <cell r="B119"/>
          <cell r="C119" t="str">
            <v>Columbia County, Georgia</v>
          </cell>
          <cell r="D119"/>
        </row>
        <row r="120">
          <cell r="A120"/>
          <cell r="B120"/>
          <cell r="C120" t="str">
            <v>Edgefield County, South Carolina</v>
          </cell>
          <cell r="D120"/>
        </row>
        <row r="121">
          <cell r="A121"/>
          <cell r="B121"/>
          <cell r="C121" t="str">
            <v>Lincoln County, Georgia</v>
          </cell>
          <cell r="D121"/>
        </row>
        <row r="122">
          <cell r="A122"/>
          <cell r="B122"/>
          <cell r="C122" t="str">
            <v>McDuffie County, Georgia</v>
          </cell>
          <cell r="D122"/>
        </row>
        <row r="123">
          <cell r="A123"/>
          <cell r="B123"/>
          <cell r="C123" t="str">
            <v>Richmond County, Georgia</v>
          </cell>
          <cell r="D123"/>
        </row>
        <row r="124">
          <cell r="A124"/>
          <cell r="B124"/>
          <cell r="C124"/>
          <cell r="D124"/>
        </row>
        <row r="125">
          <cell r="A125">
            <v>12420</v>
          </cell>
          <cell r="B125" t="str">
            <v>Austin-Round Rock, TX</v>
          </cell>
          <cell r="C125" t="str">
            <v>Bastrop County, Texas</v>
          </cell>
          <cell r="D125">
            <v>0.95530000000000004</v>
          </cell>
        </row>
        <row r="126">
          <cell r="A126"/>
          <cell r="B126"/>
          <cell r="C126" t="str">
            <v>Caldwell County, Texas</v>
          </cell>
          <cell r="D126"/>
        </row>
        <row r="127">
          <cell r="A127"/>
          <cell r="B127"/>
          <cell r="C127" t="str">
            <v>Hays County, Texas</v>
          </cell>
          <cell r="D127"/>
        </row>
        <row r="128">
          <cell r="A128"/>
          <cell r="B128"/>
          <cell r="C128" t="str">
            <v>Travis County, Texas</v>
          </cell>
          <cell r="D128"/>
        </row>
        <row r="129">
          <cell r="A129"/>
          <cell r="B129"/>
          <cell r="C129" t="str">
            <v>Williamson County, Texas</v>
          </cell>
          <cell r="D129"/>
        </row>
        <row r="130">
          <cell r="A130"/>
          <cell r="B130"/>
          <cell r="C130"/>
          <cell r="D130"/>
        </row>
        <row r="131">
          <cell r="A131">
            <v>12540</v>
          </cell>
          <cell r="B131" t="str">
            <v>Bakersfield, CA</v>
          </cell>
          <cell r="C131" t="str">
            <v>Kern County, California</v>
          </cell>
          <cell r="D131">
            <v>1.2436</v>
          </cell>
        </row>
        <row r="132">
          <cell r="A132"/>
          <cell r="B132"/>
          <cell r="C132"/>
          <cell r="D132"/>
        </row>
        <row r="133">
          <cell r="A133">
            <v>12580</v>
          </cell>
          <cell r="B133" t="str">
            <v>Baltimore-Columbia-Towson, MD</v>
          </cell>
          <cell r="C133" t="str">
            <v>Anne Arundel County, Maryland</v>
          </cell>
          <cell r="D133">
            <v>0.95680000000000009</v>
          </cell>
        </row>
        <row r="134">
          <cell r="A134"/>
          <cell r="B134"/>
          <cell r="C134" t="str">
            <v>Baltimore County, Maryland</v>
          </cell>
          <cell r="D134"/>
        </row>
        <row r="135">
          <cell r="A135"/>
          <cell r="B135"/>
          <cell r="C135" t="str">
            <v>Carroll County, Maryland</v>
          </cell>
          <cell r="D135"/>
        </row>
        <row r="136">
          <cell r="A136"/>
          <cell r="B136"/>
          <cell r="C136" t="str">
            <v>Harford County, Maryland</v>
          </cell>
          <cell r="D136"/>
        </row>
        <row r="137">
          <cell r="A137"/>
          <cell r="B137"/>
          <cell r="C137" t="str">
            <v>Howard County, Maryland</v>
          </cell>
          <cell r="D137"/>
        </row>
        <row r="138">
          <cell r="A138"/>
          <cell r="B138"/>
          <cell r="C138" t="str">
            <v>Queen Anne's County, Maryland</v>
          </cell>
          <cell r="D138"/>
        </row>
        <row r="139">
          <cell r="A139"/>
          <cell r="B139"/>
          <cell r="C139" t="str">
            <v>Baltimore City, Maryland</v>
          </cell>
          <cell r="D139"/>
        </row>
        <row r="140">
          <cell r="A140"/>
          <cell r="B140"/>
          <cell r="C140"/>
          <cell r="D140"/>
        </row>
        <row r="141">
          <cell r="A141">
            <v>12620</v>
          </cell>
          <cell r="B141" t="str">
            <v>Bangor, ME</v>
          </cell>
          <cell r="C141" t="str">
            <v>Penobscot County, Maine</v>
          </cell>
          <cell r="D141">
            <v>0.9769000000000001</v>
          </cell>
        </row>
        <row r="142">
          <cell r="A142"/>
          <cell r="B142"/>
          <cell r="C142"/>
          <cell r="D142"/>
        </row>
        <row r="143">
          <cell r="A143">
            <v>12700</v>
          </cell>
          <cell r="B143" t="str">
            <v>Barnstable Town, MA</v>
          </cell>
          <cell r="C143" t="str">
            <v>Barnstable County, Massachusetts</v>
          </cell>
          <cell r="D143">
            <v>1.2989000000000002</v>
          </cell>
        </row>
        <row r="144">
          <cell r="A144"/>
          <cell r="B144"/>
          <cell r="C144"/>
          <cell r="D144"/>
        </row>
        <row r="145">
          <cell r="A145">
            <v>12940</v>
          </cell>
          <cell r="B145" t="str">
            <v>Baton Rouge, LA</v>
          </cell>
          <cell r="C145" t="str">
            <v>Ascension Parish, Louisiana</v>
          </cell>
          <cell r="D145">
            <v>0.79610000000000003</v>
          </cell>
        </row>
        <row r="146">
          <cell r="A146"/>
          <cell r="B146"/>
          <cell r="C146" t="str">
            <v>E. Baton Rouge Parish, Louisiana</v>
          </cell>
          <cell r="D146"/>
        </row>
        <row r="147">
          <cell r="A147"/>
          <cell r="B147"/>
          <cell r="C147" t="str">
            <v>East Feliciana Parish, Louisiana</v>
          </cell>
          <cell r="D147"/>
        </row>
        <row r="148">
          <cell r="A148"/>
          <cell r="B148"/>
          <cell r="C148" t="str">
            <v>Iberville Parish, Louisiana</v>
          </cell>
          <cell r="D148"/>
        </row>
        <row r="149">
          <cell r="A149"/>
          <cell r="B149"/>
          <cell r="C149" t="str">
            <v>Livingston Parish, Louisiana</v>
          </cell>
          <cell r="D149"/>
        </row>
        <row r="150">
          <cell r="A150"/>
          <cell r="B150"/>
          <cell r="C150" t="str">
            <v>Pointe Coupee Parish, Louisiana</v>
          </cell>
          <cell r="D150"/>
        </row>
        <row r="151">
          <cell r="A151"/>
          <cell r="B151"/>
          <cell r="C151" t="str">
            <v>St. Helena Parish, Louisiana</v>
          </cell>
          <cell r="D151"/>
        </row>
        <row r="152">
          <cell r="A152"/>
          <cell r="B152"/>
          <cell r="C152" t="str">
            <v>W. Baton Rouge Parish, Louisiana</v>
          </cell>
          <cell r="D152"/>
        </row>
        <row r="153">
          <cell r="A153"/>
          <cell r="B153"/>
          <cell r="C153" t="str">
            <v>West Feliciana Parish, Louisiana</v>
          </cell>
          <cell r="D153"/>
        </row>
        <row r="154">
          <cell r="A154"/>
          <cell r="B154"/>
          <cell r="C154"/>
          <cell r="D154"/>
        </row>
        <row r="155">
          <cell r="A155">
            <v>12980</v>
          </cell>
          <cell r="B155" t="str">
            <v>Battle Creek, MI</v>
          </cell>
          <cell r="C155" t="str">
            <v>Calhoun County, Michigan</v>
          </cell>
          <cell r="D155">
            <v>0.95410000000000006</v>
          </cell>
        </row>
        <row r="156">
          <cell r="A156"/>
          <cell r="B156"/>
          <cell r="C156"/>
          <cell r="D156"/>
        </row>
        <row r="157">
          <cell r="A157">
            <v>13020</v>
          </cell>
          <cell r="B157" t="str">
            <v>Bay City, MI</v>
          </cell>
          <cell r="C157" t="str">
            <v>Bay County, Michigan</v>
          </cell>
          <cell r="D157">
            <v>0.91500000000000004</v>
          </cell>
        </row>
        <row r="158">
          <cell r="A158"/>
          <cell r="B158"/>
          <cell r="C158"/>
          <cell r="D158"/>
        </row>
        <row r="159">
          <cell r="A159">
            <v>13140</v>
          </cell>
          <cell r="B159" t="str">
            <v>Beaumont-Port Arthur, TX</v>
          </cell>
          <cell r="C159" t="str">
            <v>Hardin County, Texas</v>
          </cell>
          <cell r="D159">
            <v>0.89270000000000005</v>
          </cell>
        </row>
        <row r="160">
          <cell r="A160"/>
          <cell r="B160"/>
          <cell r="C160" t="str">
            <v>Jefferson County, Texas</v>
          </cell>
          <cell r="D160"/>
        </row>
        <row r="161">
          <cell r="A161"/>
          <cell r="B161"/>
          <cell r="C161" t="str">
            <v>Newton County, Texas</v>
          </cell>
          <cell r="D161"/>
        </row>
        <row r="162">
          <cell r="A162"/>
          <cell r="B162"/>
          <cell r="C162" t="str">
            <v>Orange County, Texas</v>
          </cell>
          <cell r="D162"/>
        </row>
        <row r="163">
          <cell r="A163"/>
          <cell r="B163"/>
          <cell r="C163"/>
          <cell r="D163"/>
        </row>
        <row r="164">
          <cell r="A164">
            <v>13220</v>
          </cell>
          <cell r="B164" t="str">
            <v>Beckley, WV</v>
          </cell>
          <cell r="C164" t="str">
            <v>Fayette County, West Virginia</v>
          </cell>
          <cell r="D164">
            <v>0.77870000000000006</v>
          </cell>
        </row>
        <row r="165">
          <cell r="A165"/>
          <cell r="B165"/>
          <cell r="C165" t="str">
            <v>Raleigh County, West Virginia</v>
          </cell>
          <cell r="D165"/>
        </row>
        <row r="166">
          <cell r="A166"/>
          <cell r="B166"/>
          <cell r="C166"/>
          <cell r="D166"/>
        </row>
        <row r="167">
          <cell r="A167">
            <v>13380</v>
          </cell>
          <cell r="B167" t="str">
            <v>Bellingham, WA</v>
          </cell>
          <cell r="C167" t="str">
            <v>Whatcom County, Washington</v>
          </cell>
          <cell r="D167">
            <v>1.2105000000000001</v>
          </cell>
        </row>
        <row r="168">
          <cell r="A168"/>
          <cell r="B168"/>
          <cell r="C168"/>
          <cell r="D168"/>
        </row>
        <row r="169">
          <cell r="A169">
            <v>13460</v>
          </cell>
          <cell r="B169" t="str">
            <v>Bend-Redmond, OR</v>
          </cell>
          <cell r="C169" t="str">
            <v>Deschutes County, Oregon</v>
          </cell>
          <cell r="D169">
            <v>1.1669</v>
          </cell>
        </row>
        <row r="170">
          <cell r="A170"/>
          <cell r="B170"/>
          <cell r="C170"/>
          <cell r="D170"/>
        </row>
        <row r="171">
          <cell r="A171">
            <v>13740</v>
          </cell>
          <cell r="B171" t="str">
            <v>Billings, MT</v>
          </cell>
          <cell r="C171" t="str">
            <v>Carbon County, Montana</v>
          </cell>
          <cell r="D171">
            <v>0.89960000000000007</v>
          </cell>
        </row>
        <row r="172">
          <cell r="A172"/>
          <cell r="B172"/>
          <cell r="C172" t="str">
            <v>Golden Valley County, Montana</v>
          </cell>
          <cell r="D172"/>
        </row>
        <row r="173">
          <cell r="A173"/>
          <cell r="B173"/>
          <cell r="C173" t="str">
            <v>Yellowstone County, Montana</v>
          </cell>
          <cell r="D173"/>
        </row>
        <row r="174">
          <cell r="A174"/>
          <cell r="B174"/>
          <cell r="C174"/>
          <cell r="D174"/>
        </row>
        <row r="175">
          <cell r="A175">
            <v>13780</v>
          </cell>
          <cell r="B175" t="str">
            <v>Binghamton, NY</v>
          </cell>
          <cell r="C175" t="str">
            <v>Broome County, New York</v>
          </cell>
          <cell r="D175">
            <v>0.83590000000000009</v>
          </cell>
        </row>
        <row r="176">
          <cell r="A176"/>
          <cell r="B176"/>
          <cell r="C176" t="str">
            <v>Tioga County, New York</v>
          </cell>
          <cell r="D176"/>
        </row>
        <row r="177">
          <cell r="A177"/>
          <cell r="B177"/>
          <cell r="C177"/>
          <cell r="D177"/>
        </row>
        <row r="178">
          <cell r="A178">
            <v>13820</v>
          </cell>
          <cell r="B178" t="str">
            <v>Birmingham-Hoover, AL</v>
          </cell>
          <cell r="C178" t="str">
            <v>Bibb County, Alabama</v>
          </cell>
          <cell r="D178">
            <v>0.81410000000000005</v>
          </cell>
        </row>
        <row r="179">
          <cell r="A179"/>
          <cell r="B179"/>
          <cell r="C179" t="str">
            <v>Blount County, Alabama</v>
          </cell>
          <cell r="D179"/>
        </row>
        <row r="180">
          <cell r="A180"/>
          <cell r="B180"/>
          <cell r="C180" t="str">
            <v>Chilton County, Alabama</v>
          </cell>
          <cell r="D180"/>
        </row>
        <row r="181">
          <cell r="A181"/>
          <cell r="B181"/>
          <cell r="C181" t="str">
            <v>Jefferson County, Alabama</v>
          </cell>
          <cell r="D181"/>
        </row>
        <row r="182">
          <cell r="A182"/>
          <cell r="B182"/>
          <cell r="C182" t="str">
            <v>Shelby County, Alabama</v>
          </cell>
          <cell r="D182"/>
        </row>
        <row r="183">
          <cell r="A183"/>
          <cell r="B183"/>
          <cell r="C183" t="str">
            <v>St. Clair County, Alabama</v>
          </cell>
          <cell r="D183"/>
        </row>
        <row r="184">
          <cell r="A184"/>
          <cell r="B184"/>
          <cell r="C184" t="str">
            <v>Walker County, Alabama</v>
          </cell>
          <cell r="D184"/>
        </row>
        <row r="185">
          <cell r="A185"/>
          <cell r="B185"/>
          <cell r="C185"/>
          <cell r="D185"/>
        </row>
        <row r="186">
          <cell r="A186">
            <v>13900</v>
          </cell>
          <cell r="B186" t="str">
            <v>Bismarck, ND</v>
          </cell>
          <cell r="C186" t="str">
            <v>Burleigh County, North Dakota</v>
          </cell>
          <cell r="D186">
            <v>0.83279999999999998</v>
          </cell>
        </row>
        <row r="187">
          <cell r="A187"/>
          <cell r="B187"/>
          <cell r="C187" t="str">
            <v>Morton County, North Dakota</v>
          </cell>
          <cell r="D187"/>
        </row>
        <row r="188">
          <cell r="A188"/>
          <cell r="B188"/>
          <cell r="C188" t="str">
            <v>Oliver County, North Dakota</v>
          </cell>
          <cell r="D188"/>
        </row>
        <row r="189">
          <cell r="A189"/>
          <cell r="B189"/>
          <cell r="C189" t="str">
            <v>Sioux County, North Dakota</v>
          </cell>
          <cell r="D189"/>
        </row>
        <row r="190">
          <cell r="A190"/>
          <cell r="B190"/>
          <cell r="C190"/>
          <cell r="D190"/>
        </row>
        <row r="191">
          <cell r="A191">
            <v>13980</v>
          </cell>
          <cell r="B191" t="str">
            <v>Blacksburg-Christiansburg-Radford, VA</v>
          </cell>
          <cell r="C191" t="str">
            <v>Floyd County, Virginia</v>
          </cell>
          <cell r="D191">
            <v>0.85710000000000008</v>
          </cell>
        </row>
        <row r="192">
          <cell r="A192"/>
          <cell r="B192"/>
          <cell r="C192" t="str">
            <v>Giles County, Virginia</v>
          </cell>
          <cell r="D192"/>
        </row>
        <row r="193">
          <cell r="A193"/>
          <cell r="B193"/>
          <cell r="C193" t="str">
            <v>Montgomery County, Virginia</v>
          </cell>
          <cell r="D193"/>
        </row>
        <row r="194">
          <cell r="A194"/>
          <cell r="B194"/>
          <cell r="C194" t="str">
            <v>Pulaski County, Virginia</v>
          </cell>
          <cell r="D194"/>
        </row>
        <row r="195">
          <cell r="A195"/>
          <cell r="B195"/>
          <cell r="C195" t="str">
            <v>Radford City County, Virginia</v>
          </cell>
          <cell r="D195"/>
        </row>
        <row r="196">
          <cell r="A196"/>
          <cell r="B196"/>
          <cell r="C196"/>
          <cell r="D196"/>
        </row>
        <row r="197">
          <cell r="A197">
            <v>14010</v>
          </cell>
          <cell r="B197" t="str">
            <v>Bloomington, IL</v>
          </cell>
          <cell r="C197" t="str">
            <v>De Witt County, Illinois</v>
          </cell>
          <cell r="D197">
            <v>0.93600000000000005</v>
          </cell>
        </row>
        <row r="198">
          <cell r="A198"/>
          <cell r="B198"/>
          <cell r="C198" t="str">
            <v>McLean County, Illinois</v>
          </cell>
          <cell r="D198"/>
        </row>
        <row r="199">
          <cell r="A199"/>
          <cell r="B199"/>
          <cell r="C199"/>
          <cell r="D199"/>
        </row>
        <row r="200">
          <cell r="A200">
            <v>14020</v>
          </cell>
          <cell r="B200" t="str">
            <v>Bloomington, IN</v>
          </cell>
          <cell r="C200" t="str">
            <v>Monroe County, Indiana</v>
          </cell>
          <cell r="D200">
            <v>0.94600000000000006</v>
          </cell>
        </row>
        <row r="201">
          <cell r="A201"/>
          <cell r="B201"/>
          <cell r="C201" t="str">
            <v>Owen County, Indiana</v>
          </cell>
          <cell r="D201"/>
        </row>
        <row r="202">
          <cell r="A202"/>
          <cell r="B202"/>
          <cell r="C202"/>
          <cell r="D202"/>
        </row>
        <row r="203">
          <cell r="A203">
            <v>14100</v>
          </cell>
          <cell r="B203" t="str">
            <v>Bloomsburg-Berwick, PA</v>
          </cell>
          <cell r="C203" t="str">
            <v>Columbia County, Pennsylvania</v>
          </cell>
          <cell r="D203">
            <v>0.90890000000000004</v>
          </cell>
        </row>
        <row r="204">
          <cell r="A204"/>
          <cell r="B204"/>
          <cell r="C204" t="str">
            <v>Montour County, Pennsylvania</v>
          </cell>
          <cell r="D204"/>
        </row>
        <row r="205">
          <cell r="A205"/>
          <cell r="B205"/>
          <cell r="C205"/>
          <cell r="D205"/>
        </row>
        <row r="206">
          <cell r="A206">
            <v>14260</v>
          </cell>
          <cell r="B206" t="str">
            <v>Boise City, ID</v>
          </cell>
          <cell r="C206" t="str">
            <v>Ada County, Idaho</v>
          </cell>
          <cell r="D206">
            <v>0.92580000000000007</v>
          </cell>
        </row>
        <row r="207">
          <cell r="A207"/>
          <cell r="B207"/>
          <cell r="C207" t="str">
            <v>Boise County, Idaho</v>
          </cell>
          <cell r="D207"/>
        </row>
        <row r="208">
          <cell r="A208"/>
          <cell r="B208"/>
          <cell r="C208" t="str">
            <v>Canyon County, Idaho</v>
          </cell>
          <cell r="D208"/>
        </row>
        <row r="209">
          <cell r="A209"/>
          <cell r="B209"/>
          <cell r="C209" t="str">
            <v>Gem County, Idaho</v>
          </cell>
          <cell r="D209"/>
        </row>
        <row r="210">
          <cell r="A210"/>
          <cell r="B210"/>
          <cell r="C210" t="str">
            <v>Owyhee County, Idaho</v>
          </cell>
          <cell r="D210"/>
        </row>
        <row r="211">
          <cell r="A211"/>
          <cell r="B211"/>
          <cell r="C211"/>
          <cell r="D211"/>
        </row>
        <row r="212">
          <cell r="A212">
            <v>14454</v>
          </cell>
          <cell r="B212" t="str">
            <v>Boston, MA</v>
          </cell>
          <cell r="C212" t="str">
            <v>Norfolk County, Massachusetts</v>
          </cell>
          <cell r="D212">
            <v>1.2558</v>
          </cell>
        </row>
        <row r="213">
          <cell r="A213"/>
          <cell r="B213"/>
          <cell r="C213" t="str">
            <v>Plymouth County, Massachusetts</v>
          </cell>
          <cell r="D213"/>
        </row>
        <row r="214">
          <cell r="A214"/>
          <cell r="B214"/>
          <cell r="C214" t="str">
            <v>Suffolk County, Massachusetts</v>
          </cell>
          <cell r="D214"/>
        </row>
        <row r="215">
          <cell r="A215"/>
          <cell r="B215"/>
          <cell r="C215"/>
          <cell r="D215"/>
        </row>
        <row r="216">
          <cell r="A216">
            <v>14500</v>
          </cell>
          <cell r="B216" t="str">
            <v>Boulder, CO</v>
          </cell>
          <cell r="C216" t="str">
            <v>Boulder County, Colorado</v>
          </cell>
          <cell r="D216">
            <v>1.0296000000000001</v>
          </cell>
        </row>
        <row r="217">
          <cell r="A217"/>
          <cell r="B217"/>
          <cell r="C217"/>
          <cell r="D217"/>
        </row>
        <row r="218">
          <cell r="A218">
            <v>14540</v>
          </cell>
          <cell r="B218" t="str">
            <v>Bowling Green, KY</v>
          </cell>
          <cell r="C218" t="str">
            <v>Allen County, Kentucky</v>
          </cell>
          <cell r="D218">
            <v>0.8125</v>
          </cell>
        </row>
        <row r="219">
          <cell r="A219"/>
          <cell r="B219"/>
          <cell r="C219" t="str">
            <v>Butler County, Kentucky</v>
          </cell>
          <cell r="D219"/>
        </row>
        <row r="220">
          <cell r="A220"/>
          <cell r="B220"/>
          <cell r="C220" t="str">
            <v>Edmonson County, Kentucky</v>
          </cell>
          <cell r="D220"/>
        </row>
        <row r="221">
          <cell r="A221"/>
          <cell r="B221"/>
          <cell r="C221" t="str">
            <v>Warren County, Kentucky</v>
          </cell>
          <cell r="D221"/>
        </row>
        <row r="222">
          <cell r="A222"/>
          <cell r="B222"/>
          <cell r="C222"/>
          <cell r="D222"/>
        </row>
        <row r="223">
          <cell r="A223">
            <v>14740</v>
          </cell>
          <cell r="B223" t="str">
            <v>Bremerton-Silverdale, WA</v>
          </cell>
          <cell r="C223" t="str">
            <v>Kitsap County, Washington</v>
          </cell>
          <cell r="D223">
            <v>1.0748</v>
          </cell>
        </row>
        <row r="224">
          <cell r="A224"/>
          <cell r="B224"/>
          <cell r="C224"/>
          <cell r="D224"/>
        </row>
        <row r="225">
          <cell r="A225">
            <v>14860</v>
          </cell>
          <cell r="B225" t="str">
            <v>Bridgeport-Stamford-Norwalk, CT</v>
          </cell>
          <cell r="C225" t="str">
            <v>Fairfield County, Connecticut</v>
          </cell>
          <cell r="D225">
            <v>1.2614000000000001</v>
          </cell>
        </row>
        <row r="226">
          <cell r="A226"/>
          <cell r="B226"/>
          <cell r="C226"/>
          <cell r="D226"/>
        </row>
        <row r="227">
          <cell r="A227">
            <v>15180</v>
          </cell>
          <cell r="B227" t="str">
            <v>Brownsville-Harlingen, TX</v>
          </cell>
          <cell r="C227" t="str">
            <v>Cameron County, Texas</v>
          </cell>
          <cell r="D227">
            <v>0.85260000000000002</v>
          </cell>
        </row>
        <row r="228">
          <cell r="A228"/>
          <cell r="B228"/>
          <cell r="C228"/>
          <cell r="D228"/>
        </row>
        <row r="229">
          <cell r="A229">
            <v>15260</v>
          </cell>
          <cell r="B229" t="str">
            <v>Brunswick, GA</v>
          </cell>
          <cell r="C229" t="str">
            <v>Brantley County, Georgia</v>
          </cell>
          <cell r="D229">
            <v>0.84000000000000008</v>
          </cell>
        </row>
        <row r="230">
          <cell r="A230"/>
          <cell r="B230"/>
          <cell r="C230" t="str">
            <v>Glynn County, Georgia</v>
          </cell>
          <cell r="D230"/>
        </row>
        <row r="231">
          <cell r="A231"/>
          <cell r="B231"/>
          <cell r="C231" t="str">
            <v>Mc Intosh County, Georgia</v>
          </cell>
          <cell r="D231"/>
        </row>
        <row r="232">
          <cell r="A232"/>
          <cell r="B232"/>
          <cell r="C232"/>
          <cell r="D232"/>
        </row>
        <row r="233">
          <cell r="A233">
            <v>15380</v>
          </cell>
          <cell r="B233" t="str">
            <v>Buffalo-Cheektowaga-Niagara Falls, NY</v>
          </cell>
          <cell r="C233" t="str">
            <v>Erie County, New York</v>
          </cell>
          <cell r="D233">
            <v>1.0393000000000001</v>
          </cell>
        </row>
        <row r="234">
          <cell r="A234"/>
          <cell r="B234"/>
          <cell r="C234" t="str">
            <v>Niagara County, New York</v>
          </cell>
          <cell r="D234"/>
        </row>
        <row r="235">
          <cell r="A235"/>
          <cell r="B235"/>
          <cell r="C235"/>
          <cell r="D235"/>
        </row>
        <row r="236">
          <cell r="A236">
            <v>15500</v>
          </cell>
          <cell r="B236" t="str">
            <v>Burlington, NC</v>
          </cell>
          <cell r="C236" t="str">
            <v>Alamance County, North Carolina</v>
          </cell>
          <cell r="D236">
            <v>0.84989999999999999</v>
          </cell>
        </row>
        <row r="237">
          <cell r="A237"/>
          <cell r="B237"/>
          <cell r="C237"/>
          <cell r="D237"/>
        </row>
        <row r="238">
          <cell r="A238">
            <v>15540</v>
          </cell>
          <cell r="B238" t="str">
            <v>Burlington-South Burlington, VT</v>
          </cell>
          <cell r="C238" t="str">
            <v>Chittenden County, Vermont</v>
          </cell>
          <cell r="D238">
            <v>1.0018</v>
          </cell>
        </row>
        <row r="239">
          <cell r="A239"/>
          <cell r="B239"/>
          <cell r="C239" t="str">
            <v>Franklin County, Vermont</v>
          </cell>
          <cell r="D239"/>
        </row>
        <row r="240">
          <cell r="A240"/>
          <cell r="B240"/>
          <cell r="C240" t="str">
            <v>Grand Isle County, Vermont</v>
          </cell>
          <cell r="D240"/>
        </row>
        <row r="241">
          <cell r="A241"/>
          <cell r="B241"/>
          <cell r="C241"/>
          <cell r="D241"/>
        </row>
        <row r="242">
          <cell r="A242">
            <v>15680</v>
          </cell>
          <cell r="B242" t="str">
            <v>California-Lexington Park, MD</v>
          </cell>
          <cell r="C242" t="str">
            <v>St. Marys County, Maryland</v>
          </cell>
          <cell r="D242">
            <v>0.86640000000000006</v>
          </cell>
        </row>
        <row r="243">
          <cell r="A243"/>
          <cell r="B243"/>
          <cell r="C243"/>
          <cell r="D243"/>
        </row>
        <row r="244">
          <cell r="A244">
            <v>15764</v>
          </cell>
          <cell r="B244" t="str">
            <v>Cambridge-Newton-Framingham, MA</v>
          </cell>
          <cell r="C244" t="str">
            <v>Essex County, Massachusetts</v>
          </cell>
          <cell r="D244">
            <v>1.1133</v>
          </cell>
        </row>
        <row r="245">
          <cell r="A245"/>
          <cell r="B245"/>
          <cell r="C245" t="str">
            <v>Middlesex County, Massachusetts</v>
          </cell>
          <cell r="D245"/>
        </row>
        <row r="246">
          <cell r="A246"/>
          <cell r="B246"/>
          <cell r="C246"/>
          <cell r="D246"/>
        </row>
        <row r="247">
          <cell r="A247">
            <v>15804</v>
          </cell>
          <cell r="B247" t="str">
            <v>Camden, NJ</v>
          </cell>
          <cell r="C247" t="str">
            <v>Burlington County, New Jersey</v>
          </cell>
          <cell r="D247">
            <v>1.0720000000000001</v>
          </cell>
        </row>
        <row r="248">
          <cell r="A248"/>
          <cell r="B248"/>
          <cell r="C248" t="str">
            <v>Camden County, New Jersey</v>
          </cell>
          <cell r="D248"/>
        </row>
        <row r="249">
          <cell r="A249"/>
          <cell r="B249"/>
          <cell r="C249" t="str">
            <v>Gloucester County, New Jersey</v>
          </cell>
          <cell r="D249"/>
        </row>
        <row r="250">
          <cell r="A250"/>
          <cell r="B250"/>
          <cell r="C250"/>
          <cell r="D250"/>
        </row>
        <row r="251">
          <cell r="A251">
            <v>15940</v>
          </cell>
          <cell r="B251" t="str">
            <v>Canton-Massillon, OH</v>
          </cell>
          <cell r="C251" t="str">
            <v>Carroll County, Ohio</v>
          </cell>
          <cell r="D251">
            <v>0.80600000000000005</v>
          </cell>
        </row>
        <row r="252">
          <cell r="A252"/>
          <cell r="B252"/>
          <cell r="C252" t="str">
            <v>Stark County, Ohio</v>
          </cell>
          <cell r="D252"/>
        </row>
        <row r="253">
          <cell r="A253"/>
          <cell r="B253"/>
          <cell r="C253"/>
          <cell r="D253"/>
        </row>
        <row r="254">
          <cell r="A254">
            <v>15980</v>
          </cell>
          <cell r="B254" t="str">
            <v>Cape Coral-Fort Myers, FL</v>
          </cell>
          <cell r="C254" t="str">
            <v>Lee County, Florida</v>
          </cell>
          <cell r="D254">
            <v>0.91750000000000009</v>
          </cell>
        </row>
        <row r="255">
          <cell r="A255"/>
          <cell r="B255"/>
          <cell r="C255"/>
          <cell r="D255"/>
        </row>
        <row r="256">
          <cell r="A256">
            <v>16020</v>
          </cell>
          <cell r="B256" t="str">
            <v>Cape Girardeau, MO-IL</v>
          </cell>
          <cell r="C256" t="str">
            <v>Alexander County, Illinois</v>
          </cell>
          <cell r="D256">
            <v>0.81020000000000003</v>
          </cell>
        </row>
        <row r="257">
          <cell r="A257"/>
          <cell r="B257"/>
          <cell r="C257" t="str">
            <v>Bollinger County, Missouri</v>
          </cell>
          <cell r="D257"/>
        </row>
        <row r="258">
          <cell r="A258"/>
          <cell r="B258"/>
          <cell r="C258" t="str">
            <v>Cape Girardeau County, Missouri</v>
          </cell>
          <cell r="D258"/>
        </row>
        <row r="259">
          <cell r="A259"/>
          <cell r="B259"/>
          <cell r="C259"/>
          <cell r="D259"/>
        </row>
        <row r="260">
          <cell r="A260">
            <v>16060</v>
          </cell>
          <cell r="B260" t="str">
            <v>Carbondale-Marion, IL</v>
          </cell>
          <cell r="C260" t="str">
            <v>Jackson County, Illinois</v>
          </cell>
          <cell r="D260">
            <v>0.8165</v>
          </cell>
        </row>
        <row r="261">
          <cell r="A261"/>
          <cell r="B261"/>
          <cell r="C261" t="str">
            <v>Williamson County, Illinois</v>
          </cell>
          <cell r="D261"/>
        </row>
        <row r="262">
          <cell r="A262"/>
          <cell r="B262"/>
          <cell r="C262"/>
          <cell r="D262"/>
        </row>
        <row r="263">
          <cell r="A263">
            <v>16180</v>
          </cell>
          <cell r="B263" t="str">
            <v>Carson City, NV</v>
          </cell>
          <cell r="C263" t="str">
            <v>Carson City County, Nevada</v>
          </cell>
          <cell r="D263">
            <v>1.0499000000000001</v>
          </cell>
        </row>
        <row r="264">
          <cell r="A264"/>
          <cell r="B264"/>
          <cell r="C264"/>
          <cell r="D264"/>
        </row>
        <row r="265">
          <cell r="A265">
            <v>16220</v>
          </cell>
          <cell r="B265" t="str">
            <v>Casper, WY</v>
          </cell>
          <cell r="C265" t="str">
            <v>Natrona County, Wyoming</v>
          </cell>
          <cell r="D265">
            <v>0.9084000000000001</v>
          </cell>
        </row>
        <row r="266">
          <cell r="A266"/>
          <cell r="B266"/>
          <cell r="C266"/>
          <cell r="D266"/>
        </row>
        <row r="267">
          <cell r="A267">
            <v>16300</v>
          </cell>
          <cell r="B267" t="str">
            <v>Cedar Rapids, IA</v>
          </cell>
          <cell r="C267" t="str">
            <v>Benton County, Iowa</v>
          </cell>
          <cell r="D267">
            <v>0.86530000000000007</v>
          </cell>
        </row>
        <row r="268">
          <cell r="A268"/>
          <cell r="B268"/>
          <cell r="C268" t="str">
            <v>Jones County, Iowa</v>
          </cell>
          <cell r="D268"/>
        </row>
        <row r="269">
          <cell r="A269"/>
          <cell r="B269"/>
          <cell r="C269" t="str">
            <v>Linn County, Iowa</v>
          </cell>
          <cell r="D269"/>
        </row>
        <row r="270">
          <cell r="A270"/>
          <cell r="B270"/>
          <cell r="C270"/>
          <cell r="D270"/>
        </row>
        <row r="271">
          <cell r="A271">
            <v>16540</v>
          </cell>
          <cell r="B271" t="str">
            <v>Chambersburg-Waynesboro, PA</v>
          </cell>
          <cell r="C271" t="str">
            <v>Franklin County, Pennsylvania</v>
          </cell>
          <cell r="D271">
            <v>1.1764000000000001</v>
          </cell>
        </row>
        <row r="272">
          <cell r="A272"/>
          <cell r="B272"/>
          <cell r="C272"/>
          <cell r="D272"/>
        </row>
        <row r="273">
          <cell r="A273">
            <v>16580</v>
          </cell>
          <cell r="B273" t="str">
            <v>Champaign-Urbana, IL</v>
          </cell>
          <cell r="C273" t="str">
            <v>Champaign County, Illinois</v>
          </cell>
          <cell r="D273">
            <v>0.85860000000000003</v>
          </cell>
        </row>
        <row r="274">
          <cell r="A274"/>
          <cell r="B274"/>
          <cell r="C274" t="str">
            <v>Ford County, Illinois</v>
          </cell>
          <cell r="D274"/>
        </row>
        <row r="275">
          <cell r="A275"/>
          <cell r="B275"/>
          <cell r="C275" t="str">
            <v>Piatt County, Illinois</v>
          </cell>
          <cell r="D275"/>
        </row>
        <row r="276">
          <cell r="A276"/>
          <cell r="B276"/>
          <cell r="C276"/>
          <cell r="D276"/>
        </row>
        <row r="277">
          <cell r="A277">
            <v>16620</v>
          </cell>
          <cell r="B277" t="str">
            <v>Charleston, WV</v>
          </cell>
          <cell r="C277" t="str">
            <v>Boone County, West Virginia</v>
          </cell>
          <cell r="D277">
            <v>0.83000000000000007</v>
          </cell>
        </row>
        <row r="278">
          <cell r="A278"/>
          <cell r="B278"/>
          <cell r="C278" t="str">
            <v>Clay County, West Virginia</v>
          </cell>
          <cell r="D278"/>
        </row>
        <row r="279">
          <cell r="A279"/>
          <cell r="B279"/>
          <cell r="C279" t="str">
            <v>Kanawha County, West Virginia</v>
          </cell>
          <cell r="D279"/>
        </row>
        <row r="280">
          <cell r="A280"/>
          <cell r="B280"/>
          <cell r="C280"/>
          <cell r="D280"/>
        </row>
        <row r="281">
          <cell r="A281">
            <v>16700</v>
          </cell>
          <cell r="B281" t="str">
            <v>Charleston-North Charleston, SC</v>
          </cell>
          <cell r="C281" t="str">
            <v>Berkeley County, South Carolina</v>
          </cell>
          <cell r="D281">
            <v>0.89900000000000002</v>
          </cell>
        </row>
        <row r="282">
          <cell r="A282"/>
          <cell r="B282"/>
          <cell r="C282" t="str">
            <v>Charleston County, South Carolina</v>
          </cell>
          <cell r="D282"/>
        </row>
        <row r="283">
          <cell r="A283"/>
          <cell r="B283"/>
          <cell r="C283" t="str">
            <v>Dorchester County, South Carolina</v>
          </cell>
          <cell r="D283"/>
        </row>
        <row r="284">
          <cell r="A284"/>
          <cell r="B284"/>
          <cell r="C284"/>
          <cell r="D284"/>
        </row>
        <row r="285">
          <cell r="A285">
            <v>16740</v>
          </cell>
          <cell r="B285" t="str">
            <v>Charlotte-Concord-Gastonia, NC-SC</v>
          </cell>
          <cell r="C285" t="str">
            <v>Cabarrus County, North Carolina</v>
          </cell>
          <cell r="D285">
            <v>0.93970000000000009</v>
          </cell>
        </row>
        <row r="286">
          <cell r="A286"/>
          <cell r="B286"/>
          <cell r="C286" t="str">
            <v>Chester County, South Carolina</v>
          </cell>
          <cell r="D286"/>
        </row>
        <row r="287">
          <cell r="A287"/>
          <cell r="B287"/>
          <cell r="C287" t="str">
            <v>Gaston County, North Carolina</v>
          </cell>
          <cell r="D287"/>
        </row>
        <row r="288">
          <cell r="A288"/>
          <cell r="B288"/>
          <cell r="C288" t="str">
            <v>Iredell County, North Carolina</v>
          </cell>
          <cell r="D288"/>
        </row>
        <row r="289">
          <cell r="A289"/>
          <cell r="B289"/>
          <cell r="C289" t="str">
            <v>Lancaster County, South Carolina</v>
          </cell>
          <cell r="D289"/>
        </row>
        <row r="290">
          <cell r="A290"/>
          <cell r="B290"/>
          <cell r="C290" t="str">
            <v>Lincoln County, North Carolina</v>
          </cell>
          <cell r="D290"/>
        </row>
        <row r="291">
          <cell r="A291"/>
          <cell r="B291"/>
          <cell r="C291" t="str">
            <v>Mecklenburg County, North Carolina</v>
          </cell>
          <cell r="D291"/>
        </row>
        <row r="292">
          <cell r="A292"/>
          <cell r="B292"/>
          <cell r="C292" t="str">
            <v>Rowan County, North Carolina</v>
          </cell>
          <cell r="D292"/>
        </row>
        <row r="293">
          <cell r="A293"/>
          <cell r="B293"/>
          <cell r="C293" t="str">
            <v>Union County, North Carolina</v>
          </cell>
          <cell r="D293"/>
        </row>
        <row r="294">
          <cell r="A294"/>
          <cell r="B294"/>
          <cell r="C294" t="str">
            <v>York County, South Carolina</v>
          </cell>
          <cell r="D294"/>
        </row>
        <row r="295">
          <cell r="A295"/>
          <cell r="B295"/>
          <cell r="C295"/>
          <cell r="D295"/>
        </row>
        <row r="296">
          <cell r="A296">
            <v>16820</v>
          </cell>
          <cell r="B296" t="str">
            <v>Charlottesville, VA</v>
          </cell>
          <cell r="C296" t="str">
            <v>Albemarle County, Virginia</v>
          </cell>
          <cell r="D296">
            <v>0.92500000000000004</v>
          </cell>
        </row>
        <row r="297">
          <cell r="A297"/>
          <cell r="B297"/>
          <cell r="C297" t="str">
            <v>Buckingham County, Virginia</v>
          </cell>
          <cell r="D297"/>
        </row>
        <row r="298">
          <cell r="A298"/>
          <cell r="B298"/>
          <cell r="C298" t="str">
            <v>Charlottesville City County, Virginia</v>
          </cell>
          <cell r="D298"/>
        </row>
        <row r="299">
          <cell r="A299"/>
          <cell r="B299"/>
          <cell r="C299" t="str">
            <v>Fluvanna County, Virginia</v>
          </cell>
          <cell r="D299"/>
        </row>
        <row r="300">
          <cell r="A300"/>
          <cell r="B300"/>
          <cell r="C300" t="str">
            <v>Greene County, Virginia</v>
          </cell>
          <cell r="D300"/>
        </row>
        <row r="301">
          <cell r="A301"/>
          <cell r="B301"/>
          <cell r="C301" t="str">
            <v>Nelson County, Virginia</v>
          </cell>
          <cell r="D301"/>
        </row>
        <row r="302">
          <cell r="A302"/>
          <cell r="B302"/>
          <cell r="C302"/>
          <cell r="D302"/>
        </row>
        <row r="303">
          <cell r="A303">
            <v>16860</v>
          </cell>
          <cell r="B303" t="str">
            <v>Chattanooga, TN-GA</v>
          </cell>
          <cell r="C303" t="str">
            <v>Catoosa County, Georgia</v>
          </cell>
          <cell r="D303">
            <v>0.8589</v>
          </cell>
        </row>
        <row r="304">
          <cell r="A304"/>
          <cell r="B304"/>
          <cell r="C304" t="str">
            <v>Dade County, Georgia</v>
          </cell>
          <cell r="D304"/>
        </row>
        <row r="305">
          <cell r="A305"/>
          <cell r="B305"/>
          <cell r="C305" t="str">
            <v>Hamilton County, Tennessee</v>
          </cell>
          <cell r="D305"/>
        </row>
        <row r="306">
          <cell r="A306"/>
          <cell r="B306"/>
          <cell r="C306" t="str">
            <v>Marion County, Tennessee</v>
          </cell>
          <cell r="D306"/>
        </row>
        <row r="307">
          <cell r="A307"/>
          <cell r="B307"/>
          <cell r="C307" t="str">
            <v>Sequatchie County, Tennessee</v>
          </cell>
          <cell r="D307"/>
        </row>
        <row r="308">
          <cell r="A308"/>
          <cell r="B308"/>
          <cell r="C308" t="str">
            <v>Walker County, Georgia</v>
          </cell>
          <cell r="D308"/>
        </row>
        <row r="309">
          <cell r="A309"/>
          <cell r="B309"/>
          <cell r="C309"/>
          <cell r="D309"/>
        </row>
        <row r="310">
          <cell r="A310">
            <v>16940</v>
          </cell>
          <cell r="B310" t="str">
            <v>Cheyenne, WY</v>
          </cell>
          <cell r="C310" t="str">
            <v>Laramie County, Wyoming</v>
          </cell>
          <cell r="D310">
            <v>0.93090000000000006</v>
          </cell>
        </row>
        <row r="311">
          <cell r="A311"/>
          <cell r="B311"/>
          <cell r="C311"/>
          <cell r="D311"/>
        </row>
        <row r="312">
          <cell r="A312">
            <v>16974</v>
          </cell>
          <cell r="B312" t="str">
            <v>Chicago-Naperville-Arlington Heights, IL</v>
          </cell>
          <cell r="C312" t="str">
            <v>Cook County, Illinois</v>
          </cell>
          <cell r="D312">
            <v>1.0511000000000001</v>
          </cell>
        </row>
        <row r="313">
          <cell r="A313"/>
          <cell r="B313"/>
          <cell r="C313" t="str">
            <v>Du Page County, Illinois</v>
          </cell>
          <cell r="D313"/>
        </row>
        <row r="314">
          <cell r="A314"/>
          <cell r="B314"/>
          <cell r="C314" t="str">
            <v>Grundy County, Illinois</v>
          </cell>
          <cell r="D314"/>
        </row>
        <row r="315">
          <cell r="A315"/>
          <cell r="B315"/>
          <cell r="C315" t="str">
            <v>Kendall County, Illinois</v>
          </cell>
          <cell r="D315"/>
        </row>
        <row r="316">
          <cell r="A316"/>
          <cell r="B316"/>
          <cell r="C316" t="str">
            <v>Mc Henry County, Illinois</v>
          </cell>
          <cell r="D316"/>
        </row>
        <row r="317">
          <cell r="A317"/>
          <cell r="B317"/>
          <cell r="C317" t="str">
            <v>Will County, Illinois</v>
          </cell>
          <cell r="D317"/>
        </row>
        <row r="318">
          <cell r="A318"/>
          <cell r="B318"/>
          <cell r="C318"/>
          <cell r="D318"/>
        </row>
        <row r="319">
          <cell r="A319">
            <v>17020</v>
          </cell>
          <cell r="B319" t="str">
            <v>Chico, CA</v>
          </cell>
          <cell r="C319" t="str">
            <v>Butte County, California</v>
          </cell>
          <cell r="D319">
            <v>1.1554</v>
          </cell>
        </row>
        <row r="320">
          <cell r="A320"/>
          <cell r="B320"/>
          <cell r="C320"/>
          <cell r="D320"/>
        </row>
        <row r="321">
          <cell r="A321">
            <v>17140</v>
          </cell>
          <cell r="B321" t="str">
            <v>Cincinnati, OH-KY-IN</v>
          </cell>
          <cell r="C321" t="str">
            <v>Boone County, Kentucky</v>
          </cell>
          <cell r="D321">
            <v>0.93959999999999999</v>
          </cell>
        </row>
        <row r="322">
          <cell r="A322"/>
          <cell r="B322"/>
          <cell r="C322" t="str">
            <v>Bracken County, Kentucky</v>
          </cell>
          <cell r="D322"/>
        </row>
        <row r="323">
          <cell r="A323"/>
          <cell r="B323"/>
          <cell r="C323" t="str">
            <v>Brown County, Ohio</v>
          </cell>
          <cell r="D323"/>
        </row>
        <row r="324">
          <cell r="A324"/>
          <cell r="B324"/>
          <cell r="C324" t="str">
            <v>Butler County, Ohio</v>
          </cell>
          <cell r="D324"/>
        </row>
        <row r="325">
          <cell r="A325"/>
          <cell r="B325"/>
          <cell r="C325" t="str">
            <v>Campbell County, Kentucky</v>
          </cell>
          <cell r="D325"/>
        </row>
        <row r="326">
          <cell r="A326"/>
          <cell r="B326"/>
          <cell r="C326" t="str">
            <v>Clermont County, Ohio</v>
          </cell>
          <cell r="D326"/>
        </row>
        <row r="327">
          <cell r="A327"/>
          <cell r="B327"/>
          <cell r="C327" t="str">
            <v>Dearborn County, Indiana</v>
          </cell>
          <cell r="D327"/>
        </row>
        <row r="328">
          <cell r="A328"/>
          <cell r="B328"/>
          <cell r="C328" t="str">
            <v>Gallatin County, Kentucky</v>
          </cell>
          <cell r="D328"/>
        </row>
        <row r="329">
          <cell r="A329"/>
          <cell r="B329"/>
          <cell r="C329" t="str">
            <v>Grant County, Kentucky</v>
          </cell>
          <cell r="D329"/>
        </row>
        <row r="330">
          <cell r="A330"/>
          <cell r="B330"/>
          <cell r="C330" t="str">
            <v>Hamilton County, Ohio</v>
          </cell>
          <cell r="D330"/>
        </row>
        <row r="331">
          <cell r="A331"/>
          <cell r="B331"/>
          <cell r="C331" t="str">
            <v>Kenton County, Kentucky</v>
          </cell>
          <cell r="D331"/>
        </row>
        <row r="332">
          <cell r="A332"/>
          <cell r="B332"/>
          <cell r="C332" t="str">
            <v>Ohio County, Indiana</v>
          </cell>
          <cell r="D332"/>
        </row>
        <row r="333">
          <cell r="A333"/>
          <cell r="B333"/>
          <cell r="C333" t="str">
            <v>Pendleton County, Kentucky</v>
          </cell>
          <cell r="D333"/>
        </row>
        <row r="334">
          <cell r="A334"/>
          <cell r="B334"/>
          <cell r="C334" t="str">
            <v>Union County, Indiana</v>
          </cell>
          <cell r="D334"/>
        </row>
        <row r="335">
          <cell r="A335"/>
          <cell r="B335"/>
          <cell r="C335" t="str">
            <v>Warren County, Ohio</v>
          </cell>
          <cell r="D335"/>
        </row>
        <row r="336">
          <cell r="A336"/>
          <cell r="B336"/>
          <cell r="C336"/>
          <cell r="D336"/>
        </row>
        <row r="337">
          <cell r="A337">
            <v>17300</v>
          </cell>
          <cell r="B337" t="str">
            <v>Clarksville, TN-KY</v>
          </cell>
          <cell r="C337" t="str">
            <v>Christian County, Kentucky</v>
          </cell>
          <cell r="D337">
            <v>0.72560000000000002</v>
          </cell>
        </row>
        <row r="338">
          <cell r="A338"/>
          <cell r="B338"/>
          <cell r="C338" t="str">
            <v>Montgomery County, Tennessee</v>
          </cell>
          <cell r="D338"/>
        </row>
        <row r="339">
          <cell r="A339"/>
          <cell r="B339"/>
          <cell r="C339" t="str">
            <v>Trigg County, Kentucky</v>
          </cell>
          <cell r="D339"/>
        </row>
        <row r="340">
          <cell r="A340"/>
          <cell r="B340"/>
          <cell r="C340"/>
          <cell r="D340"/>
        </row>
        <row r="341">
          <cell r="A341">
            <v>17420</v>
          </cell>
          <cell r="B341" t="str">
            <v>Cleveland, TN</v>
          </cell>
          <cell r="C341" t="str">
            <v>Bradley County, Tennessee</v>
          </cell>
          <cell r="D341">
            <v>0.71140000000000003</v>
          </cell>
        </row>
        <row r="342">
          <cell r="A342"/>
          <cell r="B342"/>
          <cell r="C342" t="str">
            <v>Polk County, Tennessee</v>
          </cell>
          <cell r="D342"/>
        </row>
        <row r="343">
          <cell r="A343"/>
          <cell r="B343"/>
          <cell r="C343"/>
          <cell r="D343"/>
        </row>
        <row r="344">
          <cell r="A344">
            <v>17460</v>
          </cell>
          <cell r="B344" t="str">
            <v>Cleveland-Elyria, OH</v>
          </cell>
          <cell r="C344" t="str">
            <v>Cuyahoga County, Ohio</v>
          </cell>
          <cell r="D344">
            <v>0.88550000000000006</v>
          </cell>
        </row>
        <row r="345">
          <cell r="A345"/>
          <cell r="B345"/>
          <cell r="C345" t="str">
            <v>Geauga County, Ohio</v>
          </cell>
          <cell r="D345"/>
        </row>
        <row r="346">
          <cell r="A346"/>
          <cell r="B346"/>
          <cell r="C346" t="str">
            <v>Lake County, Ohio</v>
          </cell>
          <cell r="D346"/>
        </row>
        <row r="347">
          <cell r="A347"/>
          <cell r="B347"/>
          <cell r="C347" t="str">
            <v>Lorain County, Ohio</v>
          </cell>
          <cell r="D347"/>
        </row>
        <row r="348">
          <cell r="A348"/>
          <cell r="B348"/>
          <cell r="C348" t="str">
            <v>Medina County, Ohio</v>
          </cell>
          <cell r="D348"/>
        </row>
        <row r="349">
          <cell r="A349"/>
          <cell r="B349"/>
          <cell r="C349"/>
          <cell r="D349"/>
        </row>
        <row r="350">
          <cell r="A350">
            <v>17660</v>
          </cell>
          <cell r="B350" t="str">
            <v>Coeur d'Alene, ID</v>
          </cell>
          <cell r="C350" t="str">
            <v>Kootenai County, Idaho</v>
          </cell>
          <cell r="D350">
            <v>0.92290000000000005</v>
          </cell>
        </row>
        <row r="351">
          <cell r="A351"/>
          <cell r="B351"/>
          <cell r="C351"/>
          <cell r="D351"/>
        </row>
        <row r="352">
          <cell r="A352">
            <v>17780</v>
          </cell>
          <cell r="B352" t="str">
            <v>College Station-Bryan, TX</v>
          </cell>
          <cell r="C352" t="str">
            <v>Brazos County, Texas</v>
          </cell>
          <cell r="D352">
            <v>0.85320000000000007</v>
          </cell>
        </row>
        <row r="353">
          <cell r="A353"/>
          <cell r="B353"/>
          <cell r="C353" t="str">
            <v>Burleson County, Texas</v>
          </cell>
          <cell r="D353"/>
        </row>
        <row r="354">
          <cell r="A354"/>
          <cell r="B354"/>
          <cell r="C354" t="str">
            <v>Robertson County, Texas</v>
          </cell>
          <cell r="D354"/>
        </row>
        <row r="355">
          <cell r="A355"/>
          <cell r="B355"/>
          <cell r="C355"/>
          <cell r="D355"/>
        </row>
        <row r="356">
          <cell r="A356">
            <v>17820</v>
          </cell>
          <cell r="B356" t="str">
            <v>Colorado Springs, CO</v>
          </cell>
          <cell r="C356" t="str">
            <v>El Paso County, Colorado</v>
          </cell>
          <cell r="D356">
            <v>0.95400000000000007</v>
          </cell>
        </row>
        <row r="357">
          <cell r="A357"/>
          <cell r="B357"/>
          <cell r="C357" t="str">
            <v>Teller County, Colorado</v>
          </cell>
          <cell r="D357"/>
        </row>
        <row r="358">
          <cell r="A358"/>
          <cell r="B358"/>
          <cell r="C358"/>
          <cell r="D358"/>
        </row>
        <row r="359">
          <cell r="A359">
            <v>17860</v>
          </cell>
          <cell r="B359" t="str">
            <v>Columbia, MO</v>
          </cell>
          <cell r="C359" t="str">
            <v>Boone County, Missouri</v>
          </cell>
          <cell r="D359">
            <v>0.82200000000000006</v>
          </cell>
        </row>
        <row r="360">
          <cell r="A360"/>
          <cell r="B360"/>
          <cell r="C360"/>
          <cell r="D360"/>
        </row>
        <row r="361">
          <cell r="A361">
            <v>17900</v>
          </cell>
          <cell r="B361" t="str">
            <v>Columbia, SC</v>
          </cell>
          <cell r="C361" t="str">
            <v>Calhoun County, South Carolina</v>
          </cell>
          <cell r="D361">
            <v>0.8296</v>
          </cell>
        </row>
        <row r="362">
          <cell r="A362"/>
          <cell r="B362"/>
          <cell r="C362" t="str">
            <v>Fairfield County, South Carolina</v>
          </cell>
          <cell r="D362"/>
        </row>
        <row r="363">
          <cell r="A363"/>
          <cell r="B363"/>
          <cell r="C363" t="str">
            <v>Kershaw County, South Carolina</v>
          </cell>
          <cell r="D363"/>
        </row>
        <row r="364">
          <cell r="A364"/>
          <cell r="B364"/>
          <cell r="C364" t="str">
            <v>Lexington County, South Carolina</v>
          </cell>
          <cell r="D364"/>
        </row>
        <row r="365">
          <cell r="A365"/>
          <cell r="B365"/>
          <cell r="C365" t="str">
            <v>Richland County, South Carolina</v>
          </cell>
          <cell r="D365"/>
        </row>
        <row r="366">
          <cell r="A366"/>
          <cell r="B366"/>
          <cell r="C366" t="str">
            <v>Saluda County, South Carolina</v>
          </cell>
          <cell r="D366"/>
        </row>
        <row r="367">
          <cell r="A367"/>
          <cell r="B367"/>
          <cell r="C367"/>
          <cell r="D367"/>
        </row>
        <row r="368">
          <cell r="A368">
            <v>17980</v>
          </cell>
          <cell r="B368" t="str">
            <v>Columbus, GA-AL</v>
          </cell>
          <cell r="C368" t="str">
            <v>Chattahoochee County, Georgia</v>
          </cell>
          <cell r="D368">
            <v>0.78960000000000008</v>
          </cell>
        </row>
        <row r="369">
          <cell r="A369"/>
          <cell r="B369"/>
          <cell r="C369" t="str">
            <v>Harris County, Georgia</v>
          </cell>
          <cell r="D369"/>
        </row>
        <row r="370">
          <cell r="A370"/>
          <cell r="B370"/>
          <cell r="C370" t="str">
            <v>Marion County, Georgia</v>
          </cell>
          <cell r="D370"/>
        </row>
        <row r="371">
          <cell r="A371"/>
          <cell r="B371"/>
          <cell r="C371" t="str">
            <v>Muscogee County, Georgia</v>
          </cell>
          <cell r="D371"/>
        </row>
        <row r="372">
          <cell r="A372"/>
          <cell r="B372"/>
          <cell r="C372" t="str">
            <v>Russell County, Alabama</v>
          </cell>
          <cell r="D372"/>
        </row>
        <row r="373">
          <cell r="A373"/>
          <cell r="B373"/>
          <cell r="C373"/>
          <cell r="D373"/>
        </row>
        <row r="374">
          <cell r="A374">
            <v>18020</v>
          </cell>
          <cell r="B374" t="str">
            <v>Columbus, IN</v>
          </cell>
          <cell r="C374" t="str">
            <v>Bartholomew County, Indiana</v>
          </cell>
          <cell r="D374">
            <v>1.0076000000000001</v>
          </cell>
        </row>
        <row r="375">
          <cell r="A375"/>
          <cell r="B375"/>
          <cell r="C375"/>
          <cell r="D375"/>
        </row>
        <row r="376">
          <cell r="A376">
            <v>18140</v>
          </cell>
          <cell r="B376" t="str">
            <v>Columbus, OH</v>
          </cell>
          <cell r="C376" t="str">
            <v>Delaware County, Ohio</v>
          </cell>
          <cell r="D376">
            <v>0.96790000000000009</v>
          </cell>
        </row>
        <row r="377">
          <cell r="A377"/>
          <cell r="B377"/>
          <cell r="C377" t="str">
            <v>Fairfield County, Ohio</v>
          </cell>
          <cell r="D377"/>
        </row>
        <row r="378">
          <cell r="A378"/>
          <cell r="B378"/>
          <cell r="C378" t="str">
            <v>Franklin County, Ohio</v>
          </cell>
          <cell r="D378"/>
        </row>
        <row r="379">
          <cell r="A379"/>
          <cell r="B379"/>
          <cell r="C379" t="str">
            <v>Hocking County, Ohio</v>
          </cell>
          <cell r="D379"/>
        </row>
        <row r="380">
          <cell r="A380"/>
          <cell r="B380"/>
          <cell r="C380" t="str">
            <v>Licking County, Ohio</v>
          </cell>
          <cell r="D380"/>
        </row>
        <row r="381">
          <cell r="A381"/>
          <cell r="B381"/>
          <cell r="C381" t="str">
            <v>Madison County, Ohio</v>
          </cell>
          <cell r="D381"/>
        </row>
        <row r="382">
          <cell r="A382"/>
          <cell r="B382"/>
          <cell r="C382" t="str">
            <v>Morrow County, Ohio</v>
          </cell>
          <cell r="D382"/>
        </row>
        <row r="383">
          <cell r="A383"/>
          <cell r="B383"/>
          <cell r="C383" t="str">
            <v>Perry County, Ohio</v>
          </cell>
          <cell r="D383"/>
        </row>
        <row r="384">
          <cell r="A384"/>
          <cell r="B384"/>
          <cell r="C384" t="str">
            <v>Pickaway County, Ohio</v>
          </cell>
          <cell r="D384"/>
        </row>
        <row r="385">
          <cell r="A385"/>
          <cell r="B385"/>
          <cell r="C385" t="str">
            <v>Union County, Ohio</v>
          </cell>
          <cell r="D385"/>
        </row>
        <row r="386">
          <cell r="A386"/>
          <cell r="B386"/>
          <cell r="C386"/>
          <cell r="D386"/>
        </row>
        <row r="387">
          <cell r="A387">
            <v>18580</v>
          </cell>
          <cell r="B387" t="str">
            <v>Corpus Christi, TX</v>
          </cell>
          <cell r="C387" t="str">
            <v>Aransas County, Texas</v>
          </cell>
          <cell r="D387">
            <v>0.93770000000000009</v>
          </cell>
        </row>
        <row r="388">
          <cell r="A388"/>
          <cell r="B388"/>
          <cell r="C388" t="str">
            <v>Nueces County, Texas</v>
          </cell>
          <cell r="D388"/>
        </row>
        <row r="389">
          <cell r="A389"/>
          <cell r="B389"/>
          <cell r="C389" t="str">
            <v>San Patricio County, Texas</v>
          </cell>
          <cell r="D389"/>
        </row>
        <row r="390">
          <cell r="A390"/>
          <cell r="B390"/>
          <cell r="C390"/>
          <cell r="D390"/>
        </row>
        <row r="391">
          <cell r="A391">
            <v>18700</v>
          </cell>
          <cell r="B391" t="str">
            <v>Corvallis, OR</v>
          </cell>
          <cell r="C391" t="str">
            <v>Benton County, Oregon</v>
          </cell>
          <cell r="D391">
            <v>1.0661</v>
          </cell>
        </row>
        <row r="392">
          <cell r="A392"/>
          <cell r="B392"/>
          <cell r="C392"/>
          <cell r="D392"/>
        </row>
        <row r="393">
          <cell r="A393">
            <v>18880</v>
          </cell>
          <cell r="B393" t="str">
            <v>Crestview-Fort Walton Beach-Destin, FL</v>
          </cell>
          <cell r="C393" t="str">
            <v>Okaloosa County, Florida</v>
          </cell>
          <cell r="D393">
            <v>0.87930000000000008</v>
          </cell>
        </row>
        <row r="394">
          <cell r="A394"/>
          <cell r="B394"/>
          <cell r="C394" t="str">
            <v>Walton County, Florida</v>
          </cell>
          <cell r="D394"/>
        </row>
        <row r="395">
          <cell r="A395"/>
          <cell r="B395"/>
          <cell r="C395"/>
          <cell r="D395"/>
        </row>
        <row r="396">
          <cell r="A396">
            <v>19060</v>
          </cell>
          <cell r="B396" t="str">
            <v>Cumberland, MD-WV</v>
          </cell>
          <cell r="C396" t="str">
            <v>Allegany County, Maryland</v>
          </cell>
          <cell r="D396">
            <v>0.85040000000000004</v>
          </cell>
        </row>
        <row r="397">
          <cell r="A397"/>
          <cell r="B397"/>
          <cell r="C397" t="str">
            <v>Mineral County, West Virginia</v>
          </cell>
          <cell r="D397"/>
        </row>
        <row r="398">
          <cell r="A398"/>
          <cell r="B398"/>
          <cell r="C398"/>
          <cell r="D398"/>
        </row>
        <row r="399">
          <cell r="A399">
            <v>19124</v>
          </cell>
          <cell r="B399" t="str">
            <v>Dallas-Plano-Irving, TX</v>
          </cell>
          <cell r="C399" t="str">
            <v>Collin County, Texas</v>
          </cell>
          <cell r="D399">
            <v>0.98620000000000008</v>
          </cell>
        </row>
        <row r="400">
          <cell r="A400"/>
          <cell r="B400"/>
          <cell r="C400" t="str">
            <v>Dallas County, Texas</v>
          </cell>
          <cell r="D400"/>
        </row>
        <row r="401">
          <cell r="A401"/>
          <cell r="B401"/>
          <cell r="C401" t="str">
            <v>Denton County, Texas</v>
          </cell>
          <cell r="D401"/>
        </row>
        <row r="402">
          <cell r="A402"/>
          <cell r="B402"/>
          <cell r="C402" t="str">
            <v>Ellis County, Texas</v>
          </cell>
          <cell r="D402"/>
        </row>
        <row r="403">
          <cell r="A403"/>
          <cell r="B403"/>
          <cell r="C403" t="str">
            <v>Hunt County, Texas</v>
          </cell>
          <cell r="D403"/>
        </row>
        <row r="404">
          <cell r="A404"/>
          <cell r="B404"/>
          <cell r="C404" t="str">
            <v>Kaufman County, Texas</v>
          </cell>
          <cell r="D404"/>
        </row>
        <row r="405">
          <cell r="A405"/>
          <cell r="B405"/>
          <cell r="C405" t="str">
            <v>Rockwall County, Texas</v>
          </cell>
          <cell r="D405"/>
        </row>
        <row r="406">
          <cell r="A406"/>
          <cell r="B406"/>
          <cell r="C406"/>
          <cell r="D406"/>
        </row>
        <row r="407">
          <cell r="A407">
            <v>19140</v>
          </cell>
          <cell r="B407" t="str">
            <v>Dalton, GA</v>
          </cell>
          <cell r="C407" t="str">
            <v>Murray County, Georgia</v>
          </cell>
          <cell r="D407">
            <v>0.86170000000000002</v>
          </cell>
        </row>
        <row r="408">
          <cell r="A408"/>
          <cell r="B408"/>
          <cell r="C408" t="str">
            <v>Whitfield County, Georgia</v>
          </cell>
          <cell r="D408"/>
        </row>
        <row r="409">
          <cell r="A409"/>
          <cell r="B409"/>
          <cell r="C409"/>
          <cell r="D409"/>
        </row>
        <row r="410">
          <cell r="A410">
            <v>19180</v>
          </cell>
          <cell r="B410" t="str">
            <v>Danville, IL</v>
          </cell>
          <cell r="C410" t="str">
            <v>Vermilion County, Illinois</v>
          </cell>
          <cell r="D410">
            <v>0.93390000000000006</v>
          </cell>
        </row>
        <row r="411">
          <cell r="A411"/>
          <cell r="B411"/>
          <cell r="C411"/>
          <cell r="D411"/>
        </row>
        <row r="412">
          <cell r="A412">
            <v>19300</v>
          </cell>
          <cell r="B412" t="str">
            <v>Daphne-Fairhope-Foley, AL</v>
          </cell>
          <cell r="C412" t="str">
            <v>Baldwin County, Alabama</v>
          </cell>
          <cell r="D412">
            <v>0.7117</v>
          </cell>
        </row>
        <row r="413">
          <cell r="A413"/>
          <cell r="B413"/>
          <cell r="C413"/>
          <cell r="D413"/>
        </row>
        <row r="414">
          <cell r="A414">
            <v>19340</v>
          </cell>
          <cell r="B414" t="str">
            <v>Davenport-Moline-Rock Island, IA-IL</v>
          </cell>
          <cell r="C414" t="str">
            <v>Henry County, Illinois</v>
          </cell>
          <cell r="D414">
            <v>0.95350000000000001</v>
          </cell>
        </row>
        <row r="415">
          <cell r="A415"/>
          <cell r="B415"/>
          <cell r="C415" t="str">
            <v>Mercer County, Illinois</v>
          </cell>
          <cell r="D415"/>
        </row>
        <row r="416">
          <cell r="A416"/>
          <cell r="B416"/>
          <cell r="C416" t="str">
            <v>Rock Island County, Illinois</v>
          </cell>
          <cell r="D416"/>
        </row>
        <row r="417">
          <cell r="A417"/>
          <cell r="B417"/>
          <cell r="C417" t="str">
            <v>Scott County, Iowa</v>
          </cell>
          <cell r="D417"/>
        </row>
        <row r="418">
          <cell r="A418"/>
          <cell r="B418"/>
          <cell r="C418"/>
          <cell r="D418"/>
        </row>
        <row r="419">
          <cell r="A419">
            <v>19380</v>
          </cell>
          <cell r="B419" t="str">
            <v>Dayton, OH</v>
          </cell>
          <cell r="C419" t="str">
            <v>Greene County, Ohio</v>
          </cell>
          <cell r="D419">
            <v>0.89280000000000004</v>
          </cell>
        </row>
        <row r="420">
          <cell r="A420"/>
          <cell r="B420"/>
          <cell r="C420" t="str">
            <v>Miami County, Ohio</v>
          </cell>
          <cell r="D420"/>
        </row>
        <row r="421">
          <cell r="A421"/>
          <cell r="B421"/>
          <cell r="C421" t="str">
            <v>Montgomery County, Ohio</v>
          </cell>
          <cell r="D421"/>
        </row>
        <row r="422">
          <cell r="A422"/>
          <cell r="B422"/>
          <cell r="C422"/>
          <cell r="D422"/>
        </row>
        <row r="423">
          <cell r="A423">
            <v>19460</v>
          </cell>
          <cell r="B423" t="str">
            <v>Decatur, AL</v>
          </cell>
          <cell r="C423" t="str">
            <v>Lawrence County, Alabama</v>
          </cell>
          <cell r="D423">
            <v>0.66420000000000001</v>
          </cell>
        </row>
        <row r="424">
          <cell r="A424"/>
          <cell r="B424"/>
          <cell r="C424" t="str">
            <v>Morgan County, Alabama</v>
          </cell>
          <cell r="D424"/>
        </row>
        <row r="425">
          <cell r="A425"/>
          <cell r="B425"/>
          <cell r="C425"/>
          <cell r="D425"/>
        </row>
        <row r="426">
          <cell r="A426">
            <v>19500</v>
          </cell>
          <cell r="B426" t="str">
            <v>Decatur, IL</v>
          </cell>
          <cell r="C426" t="str">
            <v>Macon County, Illinois</v>
          </cell>
          <cell r="D426">
            <v>0.83130000000000004</v>
          </cell>
        </row>
        <row r="427">
          <cell r="A427"/>
          <cell r="B427"/>
          <cell r="C427"/>
          <cell r="D427"/>
        </row>
        <row r="428">
          <cell r="A428">
            <v>19660</v>
          </cell>
          <cell r="B428" t="str">
            <v>Deltona-Daytona Beach-Ormond Beach, FL</v>
          </cell>
          <cell r="C428" t="str">
            <v>Flagler County, Florida</v>
          </cell>
          <cell r="D428">
            <v>0.78690000000000004</v>
          </cell>
        </row>
        <row r="429">
          <cell r="A429"/>
          <cell r="B429"/>
          <cell r="C429" t="str">
            <v>Volusia County, Florida</v>
          </cell>
          <cell r="D429"/>
        </row>
        <row r="430">
          <cell r="A430"/>
          <cell r="B430"/>
          <cell r="C430"/>
          <cell r="D430"/>
        </row>
        <row r="431">
          <cell r="A431">
            <v>19740</v>
          </cell>
          <cell r="B431" t="str">
            <v>Denver-Aurora-Lakewood, CO</v>
          </cell>
          <cell r="C431" t="str">
            <v>Adams County, Colorado</v>
          </cell>
          <cell r="D431">
            <v>1.0245</v>
          </cell>
        </row>
        <row r="432">
          <cell r="A432"/>
          <cell r="B432"/>
          <cell r="C432" t="str">
            <v>Arapahoe County, Colorado</v>
          </cell>
          <cell r="D432"/>
        </row>
        <row r="433">
          <cell r="A433"/>
          <cell r="B433"/>
          <cell r="C433" t="str">
            <v>Broomfield County, Colorado</v>
          </cell>
          <cell r="D433"/>
        </row>
        <row r="434">
          <cell r="A434"/>
          <cell r="B434"/>
          <cell r="C434" t="str">
            <v>Clear Creek County, Colorado</v>
          </cell>
          <cell r="D434"/>
        </row>
        <row r="435">
          <cell r="A435"/>
          <cell r="B435"/>
          <cell r="C435" t="str">
            <v>Denver County, Colorado</v>
          </cell>
          <cell r="D435"/>
        </row>
        <row r="436">
          <cell r="A436"/>
          <cell r="B436"/>
          <cell r="C436" t="str">
            <v>Douglas County, Colorado</v>
          </cell>
          <cell r="D436"/>
        </row>
        <row r="437">
          <cell r="A437"/>
          <cell r="B437"/>
          <cell r="C437" t="str">
            <v>Elbert County, Colorado</v>
          </cell>
          <cell r="D437"/>
        </row>
        <row r="438">
          <cell r="A438"/>
          <cell r="B438"/>
          <cell r="C438" t="str">
            <v>Gilpin County, Colorado</v>
          </cell>
          <cell r="D438"/>
        </row>
        <row r="439">
          <cell r="A439"/>
          <cell r="B439"/>
          <cell r="C439" t="str">
            <v>Jefferson County, Colorado</v>
          </cell>
          <cell r="D439"/>
        </row>
        <row r="440">
          <cell r="A440"/>
          <cell r="B440"/>
          <cell r="C440" t="str">
            <v>Park County, Colorado</v>
          </cell>
          <cell r="D440"/>
        </row>
        <row r="441">
          <cell r="A441"/>
          <cell r="B441"/>
          <cell r="C441"/>
          <cell r="D441"/>
        </row>
        <row r="442">
          <cell r="A442">
            <v>19780</v>
          </cell>
          <cell r="B442" t="str">
            <v>Des Moines-West Des Moines, IA</v>
          </cell>
          <cell r="C442" t="str">
            <v>Dallas County, Iowa</v>
          </cell>
          <cell r="D442">
            <v>0.92570000000000008</v>
          </cell>
        </row>
        <row r="443">
          <cell r="A443"/>
          <cell r="B443"/>
          <cell r="C443" t="str">
            <v>Guthrie County, Iowa</v>
          </cell>
          <cell r="D443"/>
        </row>
        <row r="444">
          <cell r="A444"/>
          <cell r="B444"/>
          <cell r="C444" t="str">
            <v>Madison County, Iowa</v>
          </cell>
          <cell r="D444"/>
        </row>
        <row r="445">
          <cell r="A445"/>
          <cell r="B445"/>
          <cell r="C445" t="str">
            <v>Polk County, Iowa</v>
          </cell>
          <cell r="D445"/>
        </row>
        <row r="446">
          <cell r="A446"/>
          <cell r="B446"/>
          <cell r="C446" t="str">
            <v>Warren County, Iowa</v>
          </cell>
          <cell r="D446"/>
        </row>
        <row r="447">
          <cell r="A447"/>
          <cell r="B447"/>
          <cell r="C447"/>
          <cell r="D447"/>
        </row>
        <row r="448">
          <cell r="A448">
            <v>19804</v>
          </cell>
          <cell r="B448" t="str">
            <v>Detroit-Dearborn-Livonia, MI</v>
          </cell>
          <cell r="C448" t="str">
            <v>Wayne County, Michigan</v>
          </cell>
          <cell r="D448">
            <v>0.89400000000000002</v>
          </cell>
        </row>
        <row r="449">
          <cell r="A449"/>
          <cell r="B449"/>
          <cell r="C449"/>
          <cell r="D449"/>
        </row>
        <row r="450">
          <cell r="A450">
            <v>20020</v>
          </cell>
          <cell r="B450" t="str">
            <v>Dothan, AL</v>
          </cell>
          <cell r="C450" t="str">
            <v>Geneva County, Alabama</v>
          </cell>
          <cell r="D450">
            <v>0.68</v>
          </cell>
        </row>
        <row r="451">
          <cell r="A451"/>
          <cell r="B451"/>
          <cell r="C451" t="str">
            <v>Henry County, Alabama</v>
          </cell>
          <cell r="D451"/>
        </row>
        <row r="452">
          <cell r="A452"/>
          <cell r="B452"/>
          <cell r="C452" t="str">
            <v>Houston County, Alabama</v>
          </cell>
          <cell r="D452"/>
        </row>
        <row r="453">
          <cell r="A453"/>
          <cell r="B453"/>
          <cell r="C453"/>
          <cell r="D453"/>
        </row>
        <row r="454">
          <cell r="A454">
            <v>20100</v>
          </cell>
          <cell r="B454" t="str">
            <v>Dover, DE</v>
          </cell>
          <cell r="C454" t="str">
            <v>Kent County, Delaware</v>
          </cell>
          <cell r="D454">
            <v>1.0135000000000001</v>
          </cell>
        </row>
        <row r="455">
          <cell r="A455"/>
          <cell r="B455"/>
          <cell r="C455"/>
          <cell r="D455"/>
        </row>
        <row r="456">
          <cell r="A456">
            <v>20220</v>
          </cell>
          <cell r="B456" t="str">
            <v>Dubuque, IA</v>
          </cell>
          <cell r="C456" t="str">
            <v>Dubuque County, Iowa</v>
          </cell>
          <cell r="D456">
            <v>0.88040000000000007</v>
          </cell>
        </row>
        <row r="457">
          <cell r="A457"/>
          <cell r="B457"/>
          <cell r="C457"/>
          <cell r="D457"/>
        </row>
        <row r="458">
          <cell r="A458">
            <v>20260</v>
          </cell>
          <cell r="B458" t="str">
            <v>Duluth, MN-WI</v>
          </cell>
          <cell r="C458" t="str">
            <v>Carlton County, Minnesota</v>
          </cell>
          <cell r="D458">
            <v>0.96870000000000001</v>
          </cell>
        </row>
        <row r="459">
          <cell r="A459"/>
          <cell r="B459"/>
          <cell r="C459" t="str">
            <v>Douglas County, Wisconsin</v>
          </cell>
          <cell r="D459"/>
        </row>
        <row r="460">
          <cell r="A460"/>
          <cell r="B460"/>
          <cell r="C460" t="str">
            <v>St. Louis County, Minnesota</v>
          </cell>
          <cell r="D460"/>
        </row>
        <row r="461">
          <cell r="A461"/>
          <cell r="B461"/>
          <cell r="C461"/>
          <cell r="D461"/>
        </row>
        <row r="462">
          <cell r="A462">
            <v>20500</v>
          </cell>
          <cell r="B462" t="str">
            <v>Durham-Chapel Hill, NC</v>
          </cell>
          <cell r="C462" t="str">
            <v>Chatham County, North Carolina</v>
          </cell>
          <cell r="D462">
            <v>0.9869</v>
          </cell>
        </row>
        <row r="463">
          <cell r="A463"/>
          <cell r="B463"/>
          <cell r="C463" t="str">
            <v>Durham County, North Carolina</v>
          </cell>
          <cell r="D463"/>
        </row>
        <row r="464">
          <cell r="A464"/>
          <cell r="B464"/>
          <cell r="C464" t="str">
            <v>Orange County, North Carolina</v>
          </cell>
          <cell r="D464"/>
        </row>
        <row r="465">
          <cell r="A465"/>
          <cell r="B465"/>
          <cell r="C465" t="str">
            <v>Person County, North Carolina</v>
          </cell>
          <cell r="D465"/>
        </row>
        <row r="466">
          <cell r="A466"/>
          <cell r="B466"/>
          <cell r="C466"/>
          <cell r="D466"/>
        </row>
        <row r="467">
          <cell r="A467">
            <v>20524</v>
          </cell>
          <cell r="B467" t="str">
            <v>Dutchess County-Putnam County, NY</v>
          </cell>
          <cell r="C467" t="str">
            <v>Dutchess County, New York</v>
          </cell>
          <cell r="D467">
            <v>1.2263000000000002</v>
          </cell>
        </row>
        <row r="468">
          <cell r="A468"/>
          <cell r="B468"/>
          <cell r="C468" t="str">
            <v>Putnam County, New York</v>
          </cell>
          <cell r="D468"/>
        </row>
        <row r="469">
          <cell r="A469"/>
          <cell r="B469"/>
          <cell r="C469"/>
          <cell r="D469"/>
        </row>
        <row r="470">
          <cell r="A470">
            <v>20700</v>
          </cell>
          <cell r="B470" t="str">
            <v>East Stroudsburg, PA</v>
          </cell>
          <cell r="C470" t="str">
            <v>Monroe County, Pennsylvania</v>
          </cell>
          <cell r="D470">
            <v>0.88940000000000008</v>
          </cell>
        </row>
        <row r="471">
          <cell r="A471"/>
          <cell r="B471"/>
          <cell r="C471"/>
          <cell r="D471"/>
        </row>
        <row r="472">
          <cell r="A472">
            <v>20740</v>
          </cell>
          <cell r="B472" t="str">
            <v>Eau Claire, WI</v>
          </cell>
          <cell r="C472" t="str">
            <v>Chippewa County, Wisconsin</v>
          </cell>
          <cell r="D472">
            <v>0.98920000000000008</v>
          </cell>
        </row>
        <row r="473">
          <cell r="A473"/>
          <cell r="B473"/>
          <cell r="C473" t="str">
            <v>Eau Claire County, Wisconsin</v>
          </cell>
          <cell r="D473"/>
        </row>
        <row r="474">
          <cell r="A474"/>
          <cell r="B474"/>
          <cell r="C474"/>
          <cell r="D474"/>
        </row>
        <row r="475">
          <cell r="A475">
            <v>20940</v>
          </cell>
          <cell r="B475" t="str">
            <v>El Centro, CA</v>
          </cell>
          <cell r="C475" t="str">
            <v>Imperial County, California</v>
          </cell>
          <cell r="D475">
            <v>0.93410000000000004</v>
          </cell>
        </row>
        <row r="476">
          <cell r="A476"/>
          <cell r="B476"/>
          <cell r="C476"/>
          <cell r="D476"/>
        </row>
        <row r="477">
          <cell r="A477">
            <v>20994</v>
          </cell>
          <cell r="B477" t="str">
            <v>Elgin, IL</v>
          </cell>
          <cell r="C477" t="str">
            <v>De Kalb County, Illinois</v>
          </cell>
          <cell r="D477">
            <v>1.0491000000000001</v>
          </cell>
        </row>
        <row r="478">
          <cell r="A478"/>
          <cell r="B478"/>
          <cell r="C478" t="str">
            <v>Kane County, Illinois</v>
          </cell>
          <cell r="D478"/>
        </row>
        <row r="479">
          <cell r="A479"/>
          <cell r="B479"/>
          <cell r="C479"/>
          <cell r="D479"/>
        </row>
        <row r="480">
          <cell r="A480">
            <v>21060</v>
          </cell>
          <cell r="B480" t="str">
            <v>Elizabethtown-Fort Knox, KY</v>
          </cell>
          <cell r="C480" t="str">
            <v>Hardin County, Kentucky</v>
          </cell>
          <cell r="D480">
            <v>0.76700000000000002</v>
          </cell>
        </row>
        <row r="481">
          <cell r="A481"/>
          <cell r="B481"/>
          <cell r="C481" t="str">
            <v>Larue County, Kentucky</v>
          </cell>
          <cell r="D481"/>
        </row>
        <row r="482">
          <cell r="A482"/>
          <cell r="B482"/>
          <cell r="C482" t="str">
            <v>Meade County, Kentucky</v>
          </cell>
          <cell r="D482"/>
        </row>
        <row r="483">
          <cell r="A483"/>
          <cell r="B483"/>
          <cell r="C483"/>
          <cell r="D483"/>
        </row>
        <row r="484">
          <cell r="A484">
            <v>21140</v>
          </cell>
          <cell r="B484" t="str">
            <v>Elkhart-Goshen, IN</v>
          </cell>
          <cell r="C484" t="str">
            <v>Elkhart County, Indiana</v>
          </cell>
          <cell r="D484">
            <v>0.8852000000000001</v>
          </cell>
        </row>
        <row r="485">
          <cell r="A485"/>
          <cell r="B485"/>
          <cell r="C485"/>
          <cell r="D485"/>
        </row>
        <row r="486">
          <cell r="A486">
            <v>21300</v>
          </cell>
          <cell r="B486" t="str">
            <v>Elmira, NY</v>
          </cell>
          <cell r="C486" t="str">
            <v>Chemung County, New York</v>
          </cell>
          <cell r="D486">
            <v>0.86520000000000008</v>
          </cell>
        </row>
        <row r="487">
          <cell r="A487"/>
          <cell r="B487"/>
          <cell r="C487"/>
          <cell r="D487"/>
        </row>
        <row r="488">
          <cell r="A488">
            <v>21340</v>
          </cell>
          <cell r="B488" t="str">
            <v>El Paso, TX</v>
          </cell>
          <cell r="C488" t="str">
            <v>El Paso County, Texas</v>
          </cell>
          <cell r="D488">
            <v>0.79660000000000009</v>
          </cell>
        </row>
        <row r="489">
          <cell r="A489"/>
          <cell r="B489"/>
          <cell r="C489" t="str">
            <v>Hudspeth County, Texas</v>
          </cell>
          <cell r="D489"/>
        </row>
        <row r="490">
          <cell r="A490"/>
          <cell r="B490"/>
          <cell r="C490"/>
          <cell r="D490"/>
        </row>
        <row r="491">
          <cell r="A491">
            <v>21420</v>
          </cell>
          <cell r="B491" t="str">
            <v>Enid, OK</v>
          </cell>
          <cell r="C491" t="str">
            <v>Garfield County, Oklahoma</v>
          </cell>
          <cell r="D491">
            <v>0.9113</v>
          </cell>
        </row>
        <row r="492">
          <cell r="A492"/>
          <cell r="B492"/>
          <cell r="C492"/>
          <cell r="D492"/>
        </row>
        <row r="493">
          <cell r="A493">
            <v>21500</v>
          </cell>
          <cell r="B493" t="str">
            <v>Erie, PA</v>
          </cell>
          <cell r="C493" t="str">
            <v>Erie County, Pennsylvania</v>
          </cell>
          <cell r="D493">
            <v>0.75870000000000004</v>
          </cell>
        </row>
        <row r="494">
          <cell r="A494"/>
          <cell r="B494"/>
          <cell r="C494"/>
          <cell r="D494"/>
        </row>
        <row r="495">
          <cell r="A495">
            <v>21660</v>
          </cell>
          <cell r="B495" t="str">
            <v>Eugene, OR</v>
          </cell>
          <cell r="C495" t="str">
            <v>Lane County, Oregon</v>
          </cell>
          <cell r="D495">
            <v>1.1887000000000001</v>
          </cell>
        </row>
        <row r="496">
          <cell r="A496"/>
          <cell r="B496"/>
          <cell r="C496"/>
          <cell r="D496"/>
        </row>
        <row r="497">
          <cell r="A497">
            <v>21780</v>
          </cell>
          <cell r="B497" t="str">
            <v>Evansville, IN-KY</v>
          </cell>
          <cell r="C497" t="str">
            <v>Henderson County, Kentucky</v>
          </cell>
          <cell r="D497">
            <v>0.90780000000000005</v>
          </cell>
        </row>
        <row r="498">
          <cell r="A498"/>
          <cell r="B498"/>
          <cell r="C498" t="str">
            <v>Posey County, Indiana</v>
          </cell>
          <cell r="D498"/>
        </row>
        <row r="499">
          <cell r="A499"/>
          <cell r="B499"/>
          <cell r="C499" t="str">
            <v>Vanderburgh County, Indiana</v>
          </cell>
          <cell r="D499"/>
        </row>
        <row r="500">
          <cell r="A500"/>
          <cell r="B500"/>
          <cell r="C500" t="str">
            <v>Warrick County, Indiana</v>
          </cell>
          <cell r="D500"/>
        </row>
        <row r="501">
          <cell r="A501"/>
          <cell r="B501"/>
          <cell r="C501"/>
          <cell r="D501"/>
        </row>
        <row r="502">
          <cell r="A502">
            <v>21820</v>
          </cell>
          <cell r="B502" t="str">
            <v>Fairbanks, AK</v>
          </cell>
          <cell r="C502" t="str">
            <v>Fairbanks North Star Borough, Alaska</v>
          </cell>
          <cell r="D502">
            <v>1.0874000000000001</v>
          </cell>
        </row>
        <row r="503">
          <cell r="A503"/>
          <cell r="B503"/>
          <cell r="C503"/>
          <cell r="D503"/>
        </row>
        <row r="504">
          <cell r="A504">
            <v>22020</v>
          </cell>
          <cell r="B504" t="str">
            <v>Fargo, ND-MN</v>
          </cell>
          <cell r="C504" t="str">
            <v>Cass County, North Dakota</v>
          </cell>
          <cell r="D504">
            <v>0.79010000000000002</v>
          </cell>
        </row>
        <row r="505">
          <cell r="A505"/>
          <cell r="B505"/>
          <cell r="C505" t="str">
            <v>Clay County, Minnesota</v>
          </cell>
          <cell r="D505"/>
        </row>
        <row r="506">
          <cell r="A506"/>
          <cell r="B506"/>
          <cell r="C506"/>
          <cell r="D506"/>
        </row>
        <row r="507">
          <cell r="A507">
            <v>22140</v>
          </cell>
          <cell r="B507" t="str">
            <v>Farmington, NM</v>
          </cell>
          <cell r="C507" t="str">
            <v>San Juan County, New Mexico</v>
          </cell>
          <cell r="D507">
            <v>0.9476</v>
          </cell>
        </row>
        <row r="508">
          <cell r="A508"/>
          <cell r="B508"/>
          <cell r="C508"/>
          <cell r="D508"/>
        </row>
        <row r="509">
          <cell r="A509">
            <v>22180</v>
          </cell>
          <cell r="B509" t="str">
            <v>Fayetteville, NC</v>
          </cell>
          <cell r="C509" t="str">
            <v>Cumberland County, North Carolina</v>
          </cell>
          <cell r="D509">
            <v>0.79830000000000001</v>
          </cell>
        </row>
        <row r="510">
          <cell r="A510"/>
          <cell r="B510"/>
          <cell r="C510" t="str">
            <v>Hoke County, North Carolina</v>
          </cell>
          <cell r="D510"/>
        </row>
        <row r="511">
          <cell r="A511"/>
          <cell r="B511"/>
          <cell r="C511"/>
          <cell r="D511"/>
        </row>
        <row r="512">
          <cell r="A512">
            <v>22220</v>
          </cell>
          <cell r="B512" t="str">
            <v>Fayetteville-Springdale-Rogers, AR-MO</v>
          </cell>
          <cell r="C512" t="str">
            <v>Benton County, Arkansas</v>
          </cell>
          <cell r="D512">
            <v>0.81380000000000008</v>
          </cell>
        </row>
        <row r="513">
          <cell r="A513"/>
          <cell r="B513"/>
          <cell r="C513" t="str">
            <v>Madison County, Arkansas</v>
          </cell>
          <cell r="D513"/>
        </row>
        <row r="514">
          <cell r="A514"/>
          <cell r="B514"/>
          <cell r="C514" t="str">
            <v>Mc Donald County, Missouri</v>
          </cell>
          <cell r="D514"/>
        </row>
        <row r="515">
          <cell r="A515"/>
          <cell r="B515"/>
          <cell r="C515" t="str">
            <v>Washington County, Arkansas</v>
          </cell>
          <cell r="D515"/>
        </row>
        <row r="516">
          <cell r="A516"/>
          <cell r="B516"/>
          <cell r="C516"/>
          <cell r="D516"/>
        </row>
        <row r="517">
          <cell r="A517">
            <v>22380</v>
          </cell>
          <cell r="B517" t="str">
            <v>Flagstaff, AZ</v>
          </cell>
          <cell r="C517" t="str">
            <v>Coconino County, Arizona</v>
          </cell>
          <cell r="D517">
            <v>1.1587000000000001</v>
          </cell>
        </row>
        <row r="518">
          <cell r="A518"/>
          <cell r="B518"/>
          <cell r="C518"/>
          <cell r="D518"/>
        </row>
        <row r="519">
          <cell r="A519">
            <v>22420</v>
          </cell>
          <cell r="B519" t="str">
            <v>Flint, MI</v>
          </cell>
          <cell r="C519" t="str">
            <v>Genesee County, Michigan</v>
          </cell>
          <cell r="D519">
            <v>1.0865</v>
          </cell>
        </row>
        <row r="520">
          <cell r="A520"/>
          <cell r="B520"/>
          <cell r="C520"/>
          <cell r="D520"/>
        </row>
        <row r="521">
          <cell r="A521">
            <v>22500</v>
          </cell>
          <cell r="B521" t="str">
            <v>Florence, SC</v>
          </cell>
          <cell r="C521" t="str">
            <v>Darlington County, South Carolina</v>
          </cell>
          <cell r="D521">
            <v>0.7802</v>
          </cell>
        </row>
        <row r="522">
          <cell r="A522"/>
          <cell r="B522"/>
          <cell r="C522" t="str">
            <v>Florence County, South Carolina</v>
          </cell>
          <cell r="D522"/>
        </row>
        <row r="523">
          <cell r="A523"/>
          <cell r="B523"/>
          <cell r="C523"/>
          <cell r="D523"/>
        </row>
        <row r="524">
          <cell r="A524">
            <v>22520</v>
          </cell>
          <cell r="B524" t="str">
            <v>Florence-Muscle Shoals, AL</v>
          </cell>
          <cell r="C524" t="str">
            <v>Colbert County, Alabama</v>
          </cell>
          <cell r="D524">
            <v>0.67349999999999999</v>
          </cell>
        </row>
        <row r="525">
          <cell r="A525"/>
          <cell r="B525"/>
          <cell r="C525" t="str">
            <v>Lauderdale County, Alabama</v>
          </cell>
          <cell r="D525"/>
        </row>
        <row r="526">
          <cell r="A526"/>
          <cell r="B526"/>
          <cell r="C526"/>
          <cell r="D526"/>
        </row>
        <row r="527">
          <cell r="A527">
            <v>22540</v>
          </cell>
          <cell r="B527" t="str">
            <v>Fond du Lac, WI</v>
          </cell>
          <cell r="C527" t="str">
            <v>Fond Du Lac County, Wisconsin</v>
          </cell>
          <cell r="D527">
            <v>0.89030000000000009</v>
          </cell>
        </row>
        <row r="528">
          <cell r="A528"/>
          <cell r="B528"/>
          <cell r="C528"/>
          <cell r="D528"/>
        </row>
        <row r="529">
          <cell r="A529">
            <v>22660</v>
          </cell>
          <cell r="B529" t="str">
            <v>Fort Collins, CO</v>
          </cell>
          <cell r="C529" t="str">
            <v>Larimer County, Colorado</v>
          </cell>
          <cell r="D529">
            <v>0.98860000000000003</v>
          </cell>
        </row>
        <row r="530">
          <cell r="A530"/>
          <cell r="B530"/>
          <cell r="C530"/>
          <cell r="D530"/>
        </row>
        <row r="531">
          <cell r="A531">
            <v>22744</v>
          </cell>
          <cell r="B531" t="str">
            <v>Fort Lauderdale-Pompano Beach-Deerfield Beach, FL</v>
          </cell>
          <cell r="C531" t="str">
            <v>Broward County, Florida</v>
          </cell>
          <cell r="D531">
            <v>0.9778</v>
          </cell>
        </row>
        <row r="532">
          <cell r="A532"/>
          <cell r="B532"/>
          <cell r="C532"/>
          <cell r="D532"/>
        </row>
        <row r="533">
          <cell r="A533">
            <v>22900</v>
          </cell>
          <cell r="B533" t="str">
            <v>Fort Smith, AR-OK</v>
          </cell>
          <cell r="C533" t="str">
            <v>Crawford County, Arkansas</v>
          </cell>
          <cell r="D533">
            <v>0.75319999999999998</v>
          </cell>
        </row>
        <row r="534">
          <cell r="A534"/>
          <cell r="B534"/>
          <cell r="C534" t="str">
            <v>Le Flore County, Oklahoma</v>
          </cell>
          <cell r="D534"/>
        </row>
        <row r="535">
          <cell r="A535"/>
          <cell r="B535"/>
          <cell r="C535" t="str">
            <v>Sebastian County, Arkansas</v>
          </cell>
          <cell r="D535"/>
        </row>
        <row r="536">
          <cell r="A536"/>
          <cell r="B536"/>
          <cell r="C536" t="str">
            <v>Sequoyah County, Oklahoma</v>
          </cell>
          <cell r="D536"/>
        </row>
        <row r="537">
          <cell r="A537"/>
          <cell r="B537"/>
          <cell r="C537"/>
          <cell r="D537"/>
        </row>
        <row r="538">
          <cell r="A538">
            <v>23060</v>
          </cell>
          <cell r="B538" t="str">
            <v>Fort Wayne, IN</v>
          </cell>
          <cell r="C538" t="str">
            <v>Allen County, Indiana</v>
          </cell>
          <cell r="D538">
            <v>0.86330000000000007</v>
          </cell>
        </row>
        <row r="539">
          <cell r="A539"/>
          <cell r="B539"/>
          <cell r="C539" t="str">
            <v>Wells County, Indiana</v>
          </cell>
          <cell r="D539"/>
        </row>
        <row r="540">
          <cell r="A540"/>
          <cell r="B540"/>
          <cell r="C540" t="str">
            <v>Whitley County, Indiana</v>
          </cell>
          <cell r="D540"/>
        </row>
        <row r="541">
          <cell r="A541"/>
          <cell r="B541"/>
          <cell r="C541"/>
          <cell r="D541"/>
        </row>
        <row r="542">
          <cell r="A542">
            <v>23104</v>
          </cell>
          <cell r="B542" t="str">
            <v>Fort Worth-Arlington, TX</v>
          </cell>
          <cell r="C542" t="str">
            <v>Hood County, Texas</v>
          </cell>
          <cell r="D542">
            <v>0.97030000000000005</v>
          </cell>
        </row>
        <row r="543">
          <cell r="A543"/>
          <cell r="B543"/>
          <cell r="C543" t="str">
            <v>Johnson County, Texas</v>
          </cell>
          <cell r="D543"/>
        </row>
        <row r="544">
          <cell r="A544"/>
          <cell r="B544"/>
          <cell r="C544" t="str">
            <v>Parker County, Texas</v>
          </cell>
          <cell r="D544"/>
        </row>
        <row r="545">
          <cell r="A545"/>
          <cell r="B545"/>
          <cell r="C545" t="str">
            <v>Somervell County, Texas</v>
          </cell>
          <cell r="D545"/>
        </row>
        <row r="546">
          <cell r="A546"/>
          <cell r="B546"/>
          <cell r="C546" t="str">
            <v>Tarrant County, Texas</v>
          </cell>
          <cell r="D546"/>
        </row>
        <row r="547">
          <cell r="A547"/>
          <cell r="B547"/>
          <cell r="C547" t="str">
            <v>Wise County, Texas</v>
          </cell>
          <cell r="D547"/>
        </row>
        <row r="548">
          <cell r="A548"/>
          <cell r="B548"/>
          <cell r="C548"/>
          <cell r="D548"/>
        </row>
        <row r="549">
          <cell r="A549">
            <v>23420</v>
          </cell>
          <cell r="B549" t="str">
            <v>Fresno, CA</v>
          </cell>
          <cell r="C549" t="str">
            <v>Fresno County, California</v>
          </cell>
          <cell r="D549">
            <v>1.0721000000000001</v>
          </cell>
        </row>
        <row r="550">
          <cell r="A550"/>
          <cell r="B550"/>
          <cell r="C550"/>
          <cell r="D550"/>
        </row>
        <row r="551">
          <cell r="A551">
            <v>23460</v>
          </cell>
          <cell r="B551" t="str">
            <v>Gadsden, AL</v>
          </cell>
          <cell r="C551" t="str">
            <v>Etowah County, Alabama</v>
          </cell>
          <cell r="D551">
            <v>0.66660000000000008</v>
          </cell>
        </row>
        <row r="552">
          <cell r="A552"/>
          <cell r="B552"/>
          <cell r="C552"/>
          <cell r="D552"/>
        </row>
        <row r="553">
          <cell r="A553">
            <v>23540</v>
          </cell>
          <cell r="B553" t="str">
            <v>Gainesville, FL</v>
          </cell>
          <cell r="C553" t="str">
            <v>Alachua County, Florida</v>
          </cell>
          <cell r="D553">
            <v>0.92270000000000008</v>
          </cell>
        </row>
        <row r="554">
          <cell r="A554"/>
          <cell r="B554"/>
          <cell r="C554" t="str">
            <v>Gilchrist County, Florida</v>
          </cell>
          <cell r="D554"/>
        </row>
        <row r="555">
          <cell r="A555"/>
          <cell r="B555"/>
          <cell r="C555"/>
          <cell r="D555"/>
        </row>
        <row r="556">
          <cell r="A556">
            <v>23580</v>
          </cell>
          <cell r="B556" t="str">
            <v>Gainesville, GA</v>
          </cell>
          <cell r="C556" t="str">
            <v>Hall County, Georgia</v>
          </cell>
          <cell r="D556">
            <v>0.87409999999999999</v>
          </cell>
        </row>
        <row r="557">
          <cell r="A557"/>
          <cell r="B557"/>
          <cell r="C557"/>
          <cell r="D557"/>
        </row>
        <row r="558">
          <cell r="A558">
            <v>23844</v>
          </cell>
          <cell r="B558" t="str">
            <v>Gary, IN</v>
          </cell>
          <cell r="C558" t="str">
            <v>Jasper County, Indiana</v>
          </cell>
          <cell r="D558">
            <v>0.93220000000000003</v>
          </cell>
        </row>
        <row r="559">
          <cell r="A559"/>
          <cell r="B559"/>
          <cell r="C559" t="str">
            <v>Lake County, Indiana</v>
          </cell>
          <cell r="D559"/>
        </row>
        <row r="560">
          <cell r="A560"/>
          <cell r="B560"/>
          <cell r="C560" t="str">
            <v>Newton County, Indiana</v>
          </cell>
          <cell r="D560"/>
        </row>
        <row r="561">
          <cell r="A561"/>
          <cell r="B561"/>
          <cell r="C561" t="str">
            <v>Porter County, Indiana</v>
          </cell>
          <cell r="D561"/>
        </row>
        <row r="562">
          <cell r="A562"/>
          <cell r="B562"/>
          <cell r="C562"/>
          <cell r="D562"/>
        </row>
        <row r="563">
          <cell r="A563">
            <v>23900</v>
          </cell>
          <cell r="B563" t="str">
            <v>Gettysburg, PA</v>
          </cell>
          <cell r="C563" t="str">
            <v>Adams County, Pennsylvania</v>
          </cell>
          <cell r="D563">
            <v>1.0552000000000001</v>
          </cell>
        </row>
        <row r="564">
          <cell r="A564"/>
          <cell r="B564"/>
          <cell r="C564"/>
          <cell r="D564"/>
        </row>
        <row r="565">
          <cell r="A565">
            <v>24020</v>
          </cell>
          <cell r="B565" t="str">
            <v>Glens Falls, NY</v>
          </cell>
          <cell r="C565" t="str">
            <v>Warren County, New York</v>
          </cell>
          <cell r="D565">
            <v>0.85200000000000009</v>
          </cell>
        </row>
        <row r="566">
          <cell r="A566"/>
          <cell r="B566"/>
          <cell r="C566" t="str">
            <v>Washington County, New York</v>
          </cell>
          <cell r="D566"/>
        </row>
        <row r="567">
          <cell r="A567"/>
          <cell r="B567"/>
          <cell r="C567"/>
          <cell r="D567"/>
        </row>
        <row r="568">
          <cell r="A568">
            <v>24140</v>
          </cell>
          <cell r="B568" t="str">
            <v>Goldsboro, NC</v>
          </cell>
          <cell r="C568" t="str">
            <v>Wayne County, North Carolina</v>
          </cell>
          <cell r="D568">
            <v>0.85740000000000005</v>
          </cell>
        </row>
        <row r="569">
          <cell r="A569"/>
          <cell r="B569"/>
          <cell r="C569"/>
          <cell r="D569"/>
        </row>
        <row r="570">
          <cell r="A570">
            <v>24220</v>
          </cell>
          <cell r="B570" t="str">
            <v>Grand Forks, ND-MN</v>
          </cell>
          <cell r="C570" t="str">
            <v>Grand Forks County, North Dakota</v>
          </cell>
          <cell r="D570">
            <v>0.7298</v>
          </cell>
        </row>
        <row r="571">
          <cell r="A571"/>
          <cell r="B571"/>
          <cell r="C571" t="str">
            <v>Polk County, Minnesota</v>
          </cell>
          <cell r="D571"/>
        </row>
        <row r="572">
          <cell r="A572"/>
          <cell r="B572"/>
          <cell r="C572"/>
          <cell r="D572"/>
        </row>
        <row r="573">
          <cell r="A573">
            <v>24260</v>
          </cell>
          <cell r="B573" t="str">
            <v>Grand Island, NE</v>
          </cell>
          <cell r="C573" t="str">
            <v>Hall County, Nebraska</v>
          </cell>
          <cell r="D573">
            <v>0.96520000000000006</v>
          </cell>
        </row>
        <row r="574">
          <cell r="A574"/>
          <cell r="B574"/>
          <cell r="C574" t="str">
            <v>Hamilton County, Nebraska</v>
          </cell>
          <cell r="D574"/>
        </row>
        <row r="575">
          <cell r="A575"/>
          <cell r="B575"/>
          <cell r="C575" t="str">
            <v>Howard County, Nebraska</v>
          </cell>
          <cell r="D575"/>
        </row>
        <row r="576">
          <cell r="A576"/>
          <cell r="B576"/>
          <cell r="C576" t="str">
            <v>Merrick County, Nebraska</v>
          </cell>
          <cell r="D576"/>
        </row>
        <row r="577">
          <cell r="A577"/>
          <cell r="B577"/>
          <cell r="C577"/>
          <cell r="D577"/>
        </row>
        <row r="578">
          <cell r="A578">
            <v>24300</v>
          </cell>
          <cell r="B578" t="str">
            <v>Grand Junction, CO</v>
          </cell>
          <cell r="C578" t="str">
            <v>Mesa County, Colorado</v>
          </cell>
          <cell r="D578">
            <v>0.95820000000000005</v>
          </cell>
        </row>
        <row r="579">
          <cell r="A579"/>
          <cell r="B579"/>
          <cell r="C579"/>
          <cell r="D579"/>
        </row>
        <row r="580">
          <cell r="A580">
            <v>24340</v>
          </cell>
          <cell r="B580" t="str">
            <v>Grand Rapids-Wyoming, MI</v>
          </cell>
          <cell r="C580" t="str">
            <v>Barry County, Michigan</v>
          </cell>
          <cell r="D580">
            <v>0.87940000000000007</v>
          </cell>
        </row>
        <row r="581">
          <cell r="A581"/>
          <cell r="B581"/>
          <cell r="C581" t="str">
            <v>Kent County, Michigan</v>
          </cell>
          <cell r="D581"/>
        </row>
        <row r="582">
          <cell r="A582"/>
          <cell r="B582"/>
          <cell r="C582" t="str">
            <v>Montcalm County, Michigan</v>
          </cell>
          <cell r="D582"/>
        </row>
        <row r="583">
          <cell r="A583"/>
          <cell r="B583"/>
          <cell r="C583" t="str">
            <v>Ottawa County, Michigan</v>
          </cell>
          <cell r="D583"/>
        </row>
        <row r="584">
          <cell r="A584"/>
          <cell r="B584"/>
          <cell r="C584"/>
          <cell r="D584"/>
        </row>
        <row r="585">
          <cell r="A585">
            <v>24420</v>
          </cell>
          <cell r="B585" t="str">
            <v>Grants Pass, OR</v>
          </cell>
          <cell r="C585" t="str">
            <v>Josephine County, Oregon</v>
          </cell>
          <cell r="D585">
            <v>0.99970000000000003</v>
          </cell>
        </row>
        <row r="586">
          <cell r="A586"/>
          <cell r="B586"/>
          <cell r="C586"/>
          <cell r="D586"/>
        </row>
        <row r="587">
          <cell r="A587">
            <v>24500</v>
          </cell>
          <cell r="B587" t="str">
            <v>Great Falls, MT</v>
          </cell>
          <cell r="C587" t="str">
            <v>Cascade County, Montana</v>
          </cell>
          <cell r="D587">
            <v>0.80970000000000009</v>
          </cell>
        </row>
        <row r="588">
          <cell r="A588"/>
          <cell r="B588"/>
          <cell r="C588"/>
          <cell r="D588"/>
        </row>
        <row r="589">
          <cell r="A589">
            <v>24540</v>
          </cell>
          <cell r="B589" t="str">
            <v>Greeley, CO</v>
          </cell>
          <cell r="C589" t="str">
            <v>Weld County, Colorado</v>
          </cell>
          <cell r="D589">
            <v>0.90580000000000005</v>
          </cell>
        </row>
        <row r="590">
          <cell r="A590"/>
          <cell r="B590"/>
          <cell r="C590"/>
          <cell r="D590"/>
        </row>
        <row r="591">
          <cell r="A591">
            <v>24580</v>
          </cell>
          <cell r="B591" t="str">
            <v>Green Bay, WI</v>
          </cell>
          <cell r="C591" t="str">
            <v>Brown County, Wisconsin</v>
          </cell>
          <cell r="D591">
            <v>0.9274</v>
          </cell>
        </row>
        <row r="592">
          <cell r="A592"/>
          <cell r="B592"/>
          <cell r="C592" t="str">
            <v>Kewaunee County, Wisconsin</v>
          </cell>
          <cell r="D592"/>
        </row>
        <row r="593">
          <cell r="A593"/>
          <cell r="B593"/>
          <cell r="C593" t="str">
            <v>Oconto County, Wisconsin</v>
          </cell>
          <cell r="D593"/>
        </row>
        <row r="594">
          <cell r="A594"/>
          <cell r="B594"/>
          <cell r="C594"/>
          <cell r="D594"/>
        </row>
        <row r="595">
          <cell r="A595">
            <v>24660</v>
          </cell>
          <cell r="B595" t="str">
            <v>Greensboro-High Point, NC</v>
          </cell>
          <cell r="C595" t="str">
            <v>Guilford County, North Carolina</v>
          </cell>
          <cell r="D595">
            <v>0.87530000000000008</v>
          </cell>
        </row>
        <row r="596">
          <cell r="A596"/>
          <cell r="B596"/>
          <cell r="C596" t="str">
            <v>Randolph County, North Carolina</v>
          </cell>
          <cell r="D596"/>
        </row>
        <row r="597">
          <cell r="A597"/>
          <cell r="B597"/>
          <cell r="C597" t="str">
            <v>Rockingham County, North Carolina</v>
          </cell>
          <cell r="D597"/>
        </row>
        <row r="598">
          <cell r="A598"/>
          <cell r="B598"/>
          <cell r="C598"/>
          <cell r="D598"/>
        </row>
        <row r="599">
          <cell r="A599">
            <v>24780</v>
          </cell>
          <cell r="B599" t="str">
            <v>Greenville, NC</v>
          </cell>
          <cell r="C599" t="str">
            <v>Pitt County, North Carolina</v>
          </cell>
          <cell r="D599">
            <v>0.9375</v>
          </cell>
        </row>
        <row r="600">
          <cell r="A600"/>
          <cell r="B600"/>
          <cell r="C600"/>
          <cell r="D600"/>
        </row>
        <row r="601">
          <cell r="A601">
            <v>24860</v>
          </cell>
          <cell r="B601" t="str">
            <v>Greenville-Anderson-Mauldin, SC</v>
          </cell>
          <cell r="C601" t="str">
            <v>Anderson County, South Carolina</v>
          </cell>
          <cell r="D601">
            <v>0.8973000000000001</v>
          </cell>
        </row>
        <row r="602">
          <cell r="A602"/>
          <cell r="B602"/>
          <cell r="C602" t="str">
            <v>Greenville County, South Carolina</v>
          </cell>
          <cell r="D602"/>
        </row>
        <row r="603">
          <cell r="A603"/>
          <cell r="B603"/>
          <cell r="C603" t="str">
            <v>Laurens County, South Carolina</v>
          </cell>
          <cell r="D603"/>
        </row>
        <row r="604">
          <cell r="A604"/>
          <cell r="B604"/>
          <cell r="C604" t="str">
            <v>Pickens County, South Carolina</v>
          </cell>
          <cell r="D604"/>
        </row>
        <row r="605">
          <cell r="A605"/>
          <cell r="B605"/>
          <cell r="C605"/>
          <cell r="D605"/>
        </row>
        <row r="606">
          <cell r="A606">
            <v>25020</v>
          </cell>
          <cell r="B606" t="str">
            <v>Guayama, PR</v>
          </cell>
          <cell r="C606" t="str">
            <v>Arroyo Municipio, Puerto Rico</v>
          </cell>
          <cell r="D606">
            <v>0.35489999999999999</v>
          </cell>
        </row>
        <row r="607">
          <cell r="A607"/>
          <cell r="B607"/>
          <cell r="C607" t="str">
            <v>Guayama Municipio, Puerto Rico</v>
          </cell>
          <cell r="D607"/>
        </row>
        <row r="608">
          <cell r="A608"/>
          <cell r="B608"/>
          <cell r="C608" t="str">
            <v>Patillas Municipio, Puerto Rico</v>
          </cell>
          <cell r="D608"/>
        </row>
        <row r="609">
          <cell r="A609"/>
          <cell r="B609"/>
          <cell r="C609"/>
          <cell r="D609"/>
        </row>
        <row r="610">
          <cell r="A610">
            <v>25060</v>
          </cell>
          <cell r="B610" t="str">
            <v>Gulfport-Biloxi-Pascagoula, MS</v>
          </cell>
          <cell r="C610" t="str">
            <v>Hancock County, Mississippi</v>
          </cell>
          <cell r="D610">
            <v>0.79200000000000004</v>
          </cell>
        </row>
        <row r="611">
          <cell r="A611"/>
          <cell r="B611"/>
          <cell r="C611" t="str">
            <v>Harrison County, Mississippi</v>
          </cell>
          <cell r="D611"/>
        </row>
        <row r="612">
          <cell r="A612"/>
          <cell r="B612"/>
          <cell r="C612" t="str">
            <v>Jackson County, Mississippi</v>
          </cell>
          <cell r="D612"/>
        </row>
        <row r="613">
          <cell r="A613"/>
          <cell r="B613"/>
          <cell r="C613"/>
          <cell r="D613"/>
        </row>
        <row r="614">
          <cell r="A614">
            <v>25180</v>
          </cell>
          <cell r="B614" t="str">
            <v>Hagerstown-Martinsburg, MD-WV</v>
          </cell>
          <cell r="C614" t="str">
            <v>Berkeley County, West Virginia</v>
          </cell>
          <cell r="D614">
            <v>0.8931</v>
          </cell>
        </row>
        <row r="615">
          <cell r="A615"/>
          <cell r="B615"/>
          <cell r="C615" t="str">
            <v>Washington County, Maryland</v>
          </cell>
          <cell r="D615"/>
        </row>
        <row r="616">
          <cell r="A616"/>
          <cell r="B616"/>
          <cell r="C616"/>
          <cell r="D616"/>
        </row>
        <row r="617">
          <cell r="A617">
            <v>25220</v>
          </cell>
          <cell r="B617" t="str">
            <v>Hammond, LA</v>
          </cell>
          <cell r="C617" t="str">
            <v>Tangipahoa Parish, Louisiana</v>
          </cell>
          <cell r="D617">
            <v>0.84230000000000005</v>
          </cell>
        </row>
        <row r="618">
          <cell r="A618"/>
          <cell r="B618"/>
          <cell r="C618"/>
          <cell r="D618"/>
        </row>
        <row r="619">
          <cell r="A619">
            <v>25260</v>
          </cell>
          <cell r="B619" t="str">
            <v>Hanford-Corcoran, CA</v>
          </cell>
          <cell r="C619" t="str">
            <v>Kings County, California</v>
          </cell>
          <cell r="D619">
            <v>1.0797000000000001</v>
          </cell>
        </row>
        <row r="620">
          <cell r="A620"/>
          <cell r="B620"/>
          <cell r="C620"/>
          <cell r="D620"/>
        </row>
        <row r="621">
          <cell r="A621">
            <v>25420</v>
          </cell>
          <cell r="B621" t="str">
            <v>Harrisburg-Carlisle, PA</v>
          </cell>
          <cell r="C621" t="str">
            <v>Cumberland County, Pennsylvania</v>
          </cell>
          <cell r="D621">
            <v>0.9385</v>
          </cell>
        </row>
        <row r="622">
          <cell r="A622"/>
          <cell r="B622"/>
          <cell r="C622" t="str">
            <v>Dauphin County, Pennsylvania</v>
          </cell>
          <cell r="D622"/>
        </row>
        <row r="623">
          <cell r="A623"/>
          <cell r="B623"/>
          <cell r="C623" t="str">
            <v>Perry County, Pennsylvania</v>
          </cell>
          <cell r="D623"/>
        </row>
        <row r="624">
          <cell r="A624"/>
          <cell r="B624"/>
          <cell r="C624"/>
          <cell r="D624"/>
        </row>
        <row r="625">
          <cell r="A625">
            <v>25500</v>
          </cell>
          <cell r="B625" t="str">
            <v>Harrisonburg, VA</v>
          </cell>
          <cell r="C625" t="str">
            <v>Harrisonburg City County, Virginia</v>
          </cell>
          <cell r="D625">
            <v>0.89419999999999999</v>
          </cell>
        </row>
        <row r="626">
          <cell r="A626"/>
          <cell r="B626"/>
          <cell r="C626" t="str">
            <v>Rockingham County, Virginia</v>
          </cell>
          <cell r="D626"/>
        </row>
        <row r="627">
          <cell r="A627"/>
          <cell r="B627"/>
          <cell r="C627"/>
          <cell r="D627"/>
        </row>
        <row r="628">
          <cell r="A628">
            <v>25540</v>
          </cell>
          <cell r="B628" t="str">
            <v>Hartford-West Hartford-East Hartford, CT</v>
          </cell>
          <cell r="C628" t="str">
            <v>Hartford County, Connecticut</v>
          </cell>
          <cell r="D628">
            <v>1.0925</v>
          </cell>
        </row>
        <row r="629">
          <cell r="A629"/>
          <cell r="B629"/>
          <cell r="C629" t="str">
            <v>Middlesex County, Connecticut</v>
          </cell>
          <cell r="D629"/>
        </row>
        <row r="630">
          <cell r="A630"/>
          <cell r="B630"/>
          <cell r="C630" t="str">
            <v>Tolland County, Connecticut</v>
          </cell>
          <cell r="D630"/>
        </row>
        <row r="631">
          <cell r="A631"/>
          <cell r="B631"/>
          <cell r="C631"/>
          <cell r="D631"/>
        </row>
        <row r="632">
          <cell r="A632">
            <v>25620</v>
          </cell>
          <cell r="B632" t="str">
            <v>Hattiesburg, MS</v>
          </cell>
          <cell r="C632" t="str">
            <v>Forrest County, Mississippi</v>
          </cell>
          <cell r="D632">
            <v>0.76550000000000007</v>
          </cell>
        </row>
        <row r="633">
          <cell r="A633"/>
          <cell r="B633"/>
          <cell r="C633" t="str">
            <v>Lamar County, Mississippi</v>
          </cell>
          <cell r="D633"/>
        </row>
        <row r="634">
          <cell r="A634"/>
          <cell r="B634"/>
          <cell r="C634" t="str">
            <v>Perry County, Mississippi</v>
          </cell>
          <cell r="D634"/>
        </row>
        <row r="635">
          <cell r="A635"/>
          <cell r="B635"/>
          <cell r="C635"/>
          <cell r="D635"/>
        </row>
        <row r="636">
          <cell r="A636">
            <v>25860</v>
          </cell>
          <cell r="B636" t="str">
            <v>Hickory-Lenoir-Morganton, NC</v>
          </cell>
          <cell r="C636" t="str">
            <v>Alexander County, North Carolina</v>
          </cell>
          <cell r="D636">
            <v>0.8711000000000001</v>
          </cell>
        </row>
        <row r="637">
          <cell r="A637"/>
          <cell r="B637"/>
          <cell r="C637" t="str">
            <v>Burke County, North Carolina</v>
          </cell>
          <cell r="D637"/>
        </row>
        <row r="638">
          <cell r="A638"/>
          <cell r="B638"/>
          <cell r="C638" t="str">
            <v>Caldwell County, North Carolina</v>
          </cell>
          <cell r="D638"/>
        </row>
        <row r="639">
          <cell r="A639"/>
          <cell r="B639"/>
          <cell r="C639" t="str">
            <v>Catawba County, North Carolina</v>
          </cell>
          <cell r="D639"/>
        </row>
        <row r="640">
          <cell r="A640"/>
          <cell r="B640"/>
          <cell r="C640"/>
          <cell r="D640"/>
        </row>
        <row r="641">
          <cell r="A641">
            <v>25940</v>
          </cell>
          <cell r="B641" t="str">
            <v>Hilton Head Island-Bluffton-Beaufort, SC</v>
          </cell>
          <cell r="C641" t="str">
            <v>Beaufort County, South Carolina</v>
          </cell>
          <cell r="D641">
            <v>0.81080000000000008</v>
          </cell>
        </row>
        <row r="642">
          <cell r="A642"/>
          <cell r="B642"/>
          <cell r="C642" t="str">
            <v>Jasper County, South Carolina</v>
          </cell>
          <cell r="D642"/>
        </row>
        <row r="643">
          <cell r="A643"/>
          <cell r="B643"/>
          <cell r="C643"/>
          <cell r="D643"/>
        </row>
        <row r="644">
          <cell r="A644">
            <v>25980</v>
          </cell>
          <cell r="B644" t="str">
            <v>Hinesville-Fort Stewart, GA1</v>
          </cell>
          <cell r="C644" t="str">
            <v>Liberty County, Georgia</v>
          </cell>
          <cell r="D644">
            <v>0.84532857142857154</v>
          </cell>
        </row>
        <row r="645">
          <cell r="A645"/>
          <cell r="B645"/>
          <cell r="C645" t="str">
            <v>Long County, Georgia</v>
          </cell>
          <cell r="D645"/>
        </row>
        <row r="646">
          <cell r="A646"/>
          <cell r="B646"/>
          <cell r="C646"/>
          <cell r="D646"/>
        </row>
        <row r="647">
          <cell r="A647">
            <v>26140</v>
          </cell>
          <cell r="B647" t="str">
            <v>Homosassa Springs, FL</v>
          </cell>
          <cell r="C647" t="str">
            <v>Citrus County, Florida</v>
          </cell>
          <cell r="D647">
            <v>0.79800000000000004</v>
          </cell>
        </row>
        <row r="648">
          <cell r="A648"/>
          <cell r="B648"/>
          <cell r="C648"/>
          <cell r="D648"/>
        </row>
        <row r="649">
          <cell r="A649">
            <v>26300</v>
          </cell>
          <cell r="B649" t="str">
            <v>Hot Springs, AR</v>
          </cell>
          <cell r="C649" t="str">
            <v>Garland County, Arkansas</v>
          </cell>
          <cell r="D649">
            <v>0.89170000000000005</v>
          </cell>
        </row>
        <row r="650">
          <cell r="A650"/>
          <cell r="B650"/>
          <cell r="C650"/>
          <cell r="D650"/>
        </row>
        <row r="651">
          <cell r="A651">
            <v>26380</v>
          </cell>
          <cell r="B651" t="str">
            <v>Houma-Thibodaux, LA</v>
          </cell>
          <cell r="C651" t="str">
            <v>Lafourche Parish, Louisiana</v>
          </cell>
          <cell r="D651">
            <v>0.71310000000000007</v>
          </cell>
        </row>
        <row r="652">
          <cell r="A652"/>
          <cell r="B652"/>
          <cell r="C652" t="str">
            <v>Terrebonne Parish, Louisiana</v>
          </cell>
          <cell r="D652"/>
        </row>
        <row r="653">
          <cell r="A653"/>
          <cell r="B653"/>
          <cell r="C653"/>
          <cell r="D653"/>
        </row>
        <row r="654">
          <cell r="A654">
            <v>26420</v>
          </cell>
          <cell r="B654" t="str">
            <v>Houston-The Woodlands-Sugar Land, TX</v>
          </cell>
          <cell r="C654" t="str">
            <v>Austin County, Texas</v>
          </cell>
          <cell r="D654">
            <v>0.98120000000000007</v>
          </cell>
        </row>
        <row r="655">
          <cell r="A655"/>
          <cell r="B655"/>
          <cell r="C655" t="str">
            <v>Brazoria County, Texas</v>
          </cell>
          <cell r="D655"/>
        </row>
        <row r="656">
          <cell r="A656"/>
          <cell r="B656"/>
          <cell r="C656" t="str">
            <v>Chambers County, Texas</v>
          </cell>
          <cell r="D656"/>
        </row>
        <row r="657">
          <cell r="A657"/>
          <cell r="B657"/>
          <cell r="C657" t="str">
            <v>Fort Bend County, Texas</v>
          </cell>
          <cell r="D657"/>
        </row>
        <row r="658">
          <cell r="A658"/>
          <cell r="B658"/>
          <cell r="C658" t="str">
            <v>Galveston County, Texas</v>
          </cell>
          <cell r="D658"/>
        </row>
        <row r="659">
          <cell r="A659"/>
          <cell r="B659"/>
          <cell r="C659" t="str">
            <v>Harris County, Texas</v>
          </cell>
          <cell r="D659"/>
        </row>
        <row r="660">
          <cell r="A660"/>
          <cell r="B660"/>
          <cell r="C660" t="str">
            <v>Liberty County, Texas</v>
          </cell>
          <cell r="D660"/>
        </row>
        <row r="661">
          <cell r="A661"/>
          <cell r="B661"/>
          <cell r="C661" t="str">
            <v>Montgomery County, Texas</v>
          </cell>
          <cell r="D661"/>
        </row>
        <row r="662">
          <cell r="A662"/>
          <cell r="B662"/>
          <cell r="C662" t="str">
            <v>Waller County, Texas</v>
          </cell>
          <cell r="D662"/>
        </row>
        <row r="663">
          <cell r="A663"/>
          <cell r="B663"/>
          <cell r="C663"/>
          <cell r="D663"/>
        </row>
        <row r="664">
          <cell r="A664">
            <v>26580</v>
          </cell>
          <cell r="B664" t="str">
            <v>Huntington-Ashland, WV-KY-OH</v>
          </cell>
          <cell r="C664" t="str">
            <v>Boyd County, Kentucky</v>
          </cell>
          <cell r="D664">
            <v>0.84340000000000004</v>
          </cell>
        </row>
        <row r="665">
          <cell r="A665"/>
          <cell r="B665"/>
          <cell r="C665" t="str">
            <v>Cabell County, West Virginia</v>
          </cell>
          <cell r="D665"/>
        </row>
        <row r="666">
          <cell r="A666"/>
          <cell r="B666"/>
          <cell r="C666" t="str">
            <v>Greenup County, Kentucky</v>
          </cell>
          <cell r="D666"/>
        </row>
        <row r="667">
          <cell r="A667"/>
          <cell r="B667"/>
          <cell r="C667" t="str">
            <v>Lawrence County, Ohio</v>
          </cell>
          <cell r="D667"/>
        </row>
        <row r="668">
          <cell r="A668"/>
          <cell r="B668"/>
          <cell r="C668" t="str">
            <v>Lincoln County, West Virginia</v>
          </cell>
          <cell r="D668"/>
        </row>
        <row r="669">
          <cell r="A669"/>
          <cell r="B669"/>
          <cell r="C669" t="str">
            <v>Putnam County, West Virginia</v>
          </cell>
          <cell r="D669"/>
        </row>
        <row r="670">
          <cell r="A670"/>
          <cell r="B670"/>
          <cell r="C670" t="str">
            <v>Wayne County, West Virginia</v>
          </cell>
          <cell r="D670"/>
        </row>
        <row r="671">
          <cell r="A671"/>
          <cell r="B671"/>
          <cell r="C671"/>
          <cell r="D671"/>
        </row>
        <row r="672">
          <cell r="A672">
            <v>26620</v>
          </cell>
          <cell r="B672" t="str">
            <v>Huntsville, AL</v>
          </cell>
          <cell r="C672" t="str">
            <v>Limestone County, Alabama</v>
          </cell>
          <cell r="D672">
            <v>0.79150000000000009</v>
          </cell>
        </row>
        <row r="673">
          <cell r="A673"/>
          <cell r="B673"/>
          <cell r="C673" t="str">
            <v>Madison County, Alabama</v>
          </cell>
          <cell r="D673"/>
        </row>
        <row r="674">
          <cell r="A674"/>
          <cell r="B674"/>
          <cell r="C674"/>
          <cell r="D674"/>
        </row>
        <row r="675">
          <cell r="A675">
            <v>26820</v>
          </cell>
          <cell r="B675" t="str">
            <v>Idaho Falls, ID</v>
          </cell>
          <cell r="C675" t="str">
            <v>Bonneville County, Idaho</v>
          </cell>
          <cell r="D675">
            <v>0.87820000000000009</v>
          </cell>
        </row>
        <row r="676">
          <cell r="A676"/>
          <cell r="B676"/>
          <cell r="C676" t="str">
            <v>Butte County, Idaho</v>
          </cell>
          <cell r="D676"/>
        </row>
        <row r="677">
          <cell r="A677"/>
          <cell r="B677"/>
          <cell r="C677" t="str">
            <v>Jefferson County, Idaho</v>
          </cell>
          <cell r="D677"/>
        </row>
        <row r="678">
          <cell r="A678"/>
          <cell r="B678"/>
          <cell r="C678"/>
          <cell r="D678"/>
        </row>
        <row r="679">
          <cell r="A679">
            <v>26900</v>
          </cell>
          <cell r="B679" t="str">
            <v>Indianapolis-Carmel-Anderson, IN</v>
          </cell>
          <cell r="C679" t="str">
            <v>Boone County, Indiana</v>
          </cell>
          <cell r="D679">
            <v>1.0295000000000001</v>
          </cell>
        </row>
        <row r="680">
          <cell r="A680"/>
          <cell r="B680"/>
          <cell r="C680" t="str">
            <v>Brown County, Indiana</v>
          </cell>
          <cell r="D680"/>
        </row>
        <row r="681">
          <cell r="A681"/>
          <cell r="B681"/>
          <cell r="C681" t="str">
            <v>Hamilton County, Indiana</v>
          </cell>
          <cell r="D681"/>
        </row>
        <row r="682">
          <cell r="A682"/>
          <cell r="B682"/>
          <cell r="C682" t="str">
            <v>Hancock County, Indiana</v>
          </cell>
          <cell r="D682"/>
        </row>
        <row r="683">
          <cell r="A683"/>
          <cell r="B683"/>
          <cell r="C683" t="str">
            <v>Hendricks County, Indiana</v>
          </cell>
          <cell r="D683"/>
        </row>
        <row r="684">
          <cell r="A684"/>
          <cell r="B684"/>
          <cell r="C684" t="str">
            <v>Johnson County, Indiana</v>
          </cell>
          <cell r="D684"/>
        </row>
        <row r="685">
          <cell r="A685"/>
          <cell r="B685"/>
          <cell r="C685" t="str">
            <v>Madison County, Indiana</v>
          </cell>
          <cell r="D685"/>
        </row>
        <row r="686">
          <cell r="A686"/>
          <cell r="B686"/>
          <cell r="C686" t="str">
            <v>Marion County, Indiana</v>
          </cell>
          <cell r="D686"/>
        </row>
        <row r="687">
          <cell r="A687"/>
          <cell r="B687"/>
          <cell r="C687" t="str">
            <v>Morgan County, Indiana</v>
          </cell>
          <cell r="D687"/>
        </row>
        <row r="688">
          <cell r="A688"/>
          <cell r="B688"/>
          <cell r="C688" t="str">
            <v>Putnam County, Indiana</v>
          </cell>
          <cell r="D688"/>
        </row>
        <row r="689">
          <cell r="A689"/>
          <cell r="B689"/>
          <cell r="C689" t="str">
            <v>Shelby County, Indiana</v>
          </cell>
          <cell r="D689"/>
        </row>
        <row r="690">
          <cell r="A690"/>
          <cell r="B690"/>
          <cell r="C690"/>
          <cell r="D690"/>
        </row>
        <row r="691">
          <cell r="A691">
            <v>26980</v>
          </cell>
          <cell r="B691" t="str">
            <v>Iowa City, IA</v>
          </cell>
          <cell r="C691" t="str">
            <v>Johnson County, Iowa</v>
          </cell>
          <cell r="D691">
            <v>0.99440000000000006</v>
          </cell>
        </row>
        <row r="692">
          <cell r="A692"/>
          <cell r="B692"/>
          <cell r="C692" t="str">
            <v>Washington County, Iowa</v>
          </cell>
          <cell r="D692"/>
        </row>
        <row r="693">
          <cell r="A693"/>
          <cell r="B693"/>
          <cell r="C693"/>
          <cell r="D693"/>
        </row>
        <row r="694">
          <cell r="A694">
            <v>27060</v>
          </cell>
          <cell r="B694" t="str">
            <v>Ithaca, NY</v>
          </cell>
          <cell r="C694" t="str">
            <v>Tompkins County, New York</v>
          </cell>
          <cell r="D694">
            <v>0.91700000000000004</v>
          </cell>
        </row>
        <row r="695">
          <cell r="A695"/>
          <cell r="B695"/>
          <cell r="C695"/>
          <cell r="D695"/>
        </row>
        <row r="696">
          <cell r="A696">
            <v>27100</v>
          </cell>
          <cell r="B696" t="str">
            <v>Jackson, MI</v>
          </cell>
          <cell r="C696" t="str">
            <v>Jackson County, Michigan</v>
          </cell>
          <cell r="D696">
            <v>0.94740000000000002</v>
          </cell>
        </row>
        <row r="697">
          <cell r="A697"/>
          <cell r="B697"/>
          <cell r="C697"/>
          <cell r="D697"/>
        </row>
        <row r="698">
          <cell r="A698">
            <v>27140</v>
          </cell>
          <cell r="B698" t="str">
            <v>Jackson, MS</v>
          </cell>
          <cell r="C698" t="str">
            <v>Copiah County, Mississippi</v>
          </cell>
          <cell r="D698">
            <v>0.82590000000000008</v>
          </cell>
        </row>
        <row r="699">
          <cell r="A699"/>
          <cell r="B699"/>
          <cell r="C699" t="str">
            <v>Hinds County, Mississippi</v>
          </cell>
          <cell r="D699"/>
        </row>
        <row r="700">
          <cell r="A700"/>
          <cell r="B700"/>
          <cell r="C700" t="str">
            <v>Madison County, Mississippi</v>
          </cell>
          <cell r="D700"/>
        </row>
        <row r="701">
          <cell r="A701"/>
          <cell r="B701"/>
          <cell r="C701" t="str">
            <v>Rankin County, Mississippi</v>
          </cell>
          <cell r="D701"/>
        </row>
        <row r="702">
          <cell r="A702"/>
          <cell r="B702"/>
          <cell r="C702" t="str">
            <v>Simpson County, Mississippi</v>
          </cell>
          <cell r="D702"/>
        </row>
        <row r="703">
          <cell r="A703"/>
          <cell r="B703"/>
          <cell r="C703" t="str">
            <v>Yazoo County, Mississippi</v>
          </cell>
          <cell r="D703"/>
        </row>
        <row r="704">
          <cell r="A704"/>
          <cell r="B704"/>
          <cell r="C704"/>
          <cell r="D704"/>
        </row>
        <row r="705">
          <cell r="A705">
            <v>27180</v>
          </cell>
          <cell r="B705" t="str">
            <v>Jackson, TN</v>
          </cell>
          <cell r="C705" t="str">
            <v>Chester County, Tennessee</v>
          </cell>
          <cell r="D705">
            <v>0.76780000000000004</v>
          </cell>
        </row>
        <row r="706">
          <cell r="A706"/>
          <cell r="B706"/>
          <cell r="C706" t="str">
            <v>Crockett County, Tennessee</v>
          </cell>
          <cell r="D706"/>
        </row>
        <row r="707">
          <cell r="A707"/>
          <cell r="B707"/>
          <cell r="C707" t="str">
            <v>Madison County, Tennessee</v>
          </cell>
          <cell r="D707"/>
        </row>
        <row r="708">
          <cell r="A708"/>
          <cell r="B708"/>
          <cell r="C708"/>
          <cell r="D708"/>
        </row>
        <row r="709">
          <cell r="A709">
            <v>27260</v>
          </cell>
          <cell r="B709" t="str">
            <v>Jacksonville, FL</v>
          </cell>
          <cell r="C709" t="str">
            <v>Baker County, Florida</v>
          </cell>
          <cell r="D709">
            <v>0.90340000000000009</v>
          </cell>
        </row>
        <row r="710">
          <cell r="A710"/>
          <cell r="B710"/>
          <cell r="C710" t="str">
            <v>Clay County, Florida</v>
          </cell>
          <cell r="D710"/>
        </row>
        <row r="711">
          <cell r="A711"/>
          <cell r="B711"/>
          <cell r="C711" t="str">
            <v>Duval County, Florida</v>
          </cell>
          <cell r="D711"/>
        </row>
        <row r="712">
          <cell r="A712"/>
          <cell r="B712"/>
          <cell r="C712" t="str">
            <v>Nassau County, Florida</v>
          </cell>
          <cell r="D712"/>
        </row>
        <row r="713">
          <cell r="A713"/>
          <cell r="B713"/>
          <cell r="C713" t="str">
            <v>St. Johns County, Florida</v>
          </cell>
          <cell r="D713"/>
        </row>
        <row r="714">
          <cell r="A714"/>
          <cell r="B714"/>
          <cell r="C714"/>
          <cell r="D714"/>
        </row>
        <row r="715">
          <cell r="A715">
            <v>27340</v>
          </cell>
          <cell r="B715" t="str">
            <v>Jacksonville, NC</v>
          </cell>
          <cell r="C715" t="str">
            <v>Onslow County, North Carolina</v>
          </cell>
          <cell r="D715">
            <v>0.78770000000000007</v>
          </cell>
        </row>
        <row r="716">
          <cell r="A716"/>
          <cell r="B716"/>
          <cell r="C716"/>
          <cell r="D716"/>
        </row>
        <row r="717">
          <cell r="A717">
            <v>27500</v>
          </cell>
          <cell r="B717" t="str">
            <v>Janesville-Beloit, WI</v>
          </cell>
          <cell r="C717" t="str">
            <v>Rock County, Wisconsin</v>
          </cell>
          <cell r="D717">
            <v>0.89319999999999999</v>
          </cell>
        </row>
        <row r="718">
          <cell r="A718"/>
          <cell r="B718"/>
          <cell r="C718"/>
          <cell r="D718"/>
        </row>
        <row r="719">
          <cell r="A719">
            <v>27620</v>
          </cell>
          <cell r="B719" t="str">
            <v>Jefferson City, MO</v>
          </cell>
          <cell r="C719" t="str">
            <v>Callaway County, Missouri</v>
          </cell>
          <cell r="D719">
            <v>0.85030000000000006</v>
          </cell>
        </row>
        <row r="720">
          <cell r="A720"/>
          <cell r="B720"/>
          <cell r="C720" t="str">
            <v>Cole County, Missouri</v>
          </cell>
          <cell r="D720"/>
        </row>
        <row r="721">
          <cell r="A721"/>
          <cell r="B721"/>
          <cell r="C721" t="str">
            <v>Moniteau County, Missouri</v>
          </cell>
          <cell r="D721"/>
        </row>
        <row r="722">
          <cell r="A722"/>
          <cell r="B722"/>
          <cell r="C722" t="str">
            <v>Osage County, Missouri</v>
          </cell>
          <cell r="D722"/>
        </row>
        <row r="723">
          <cell r="A723"/>
          <cell r="B723"/>
          <cell r="C723"/>
          <cell r="D723"/>
        </row>
        <row r="724">
          <cell r="A724">
            <v>27740</v>
          </cell>
          <cell r="B724" t="str">
            <v>Johnson City, TN</v>
          </cell>
          <cell r="C724" t="str">
            <v>Carter County, Tennessee</v>
          </cell>
          <cell r="D724">
            <v>0.70820000000000005</v>
          </cell>
        </row>
        <row r="725">
          <cell r="A725"/>
          <cell r="B725"/>
          <cell r="C725" t="str">
            <v>Unicoi County, Tennessee</v>
          </cell>
          <cell r="D725"/>
        </row>
        <row r="726">
          <cell r="A726"/>
          <cell r="B726"/>
          <cell r="C726" t="str">
            <v>Washington County, Tennessee</v>
          </cell>
          <cell r="D726"/>
        </row>
        <row r="727">
          <cell r="A727"/>
          <cell r="B727"/>
          <cell r="C727"/>
          <cell r="D727"/>
        </row>
        <row r="728">
          <cell r="A728">
            <v>27780</v>
          </cell>
          <cell r="B728" t="str">
            <v>Johnstown, PA</v>
          </cell>
          <cell r="C728" t="str">
            <v>Cambria County, Pennsylvania</v>
          </cell>
          <cell r="D728">
            <v>0.79990000000000006</v>
          </cell>
        </row>
        <row r="729">
          <cell r="A729"/>
          <cell r="B729"/>
          <cell r="C729"/>
          <cell r="D729"/>
        </row>
        <row r="730">
          <cell r="A730">
            <v>27860</v>
          </cell>
          <cell r="B730" t="str">
            <v>Jonesboro, AR</v>
          </cell>
          <cell r="C730" t="str">
            <v>Craighead County, Arkansas</v>
          </cell>
          <cell r="D730">
            <v>0.78200000000000003</v>
          </cell>
        </row>
        <row r="731">
          <cell r="A731"/>
          <cell r="B731"/>
          <cell r="C731" t="str">
            <v>Poinsett County, Arkansas</v>
          </cell>
          <cell r="D731"/>
        </row>
        <row r="732">
          <cell r="A732"/>
          <cell r="B732"/>
          <cell r="C732"/>
          <cell r="D732"/>
        </row>
        <row r="733">
          <cell r="A733">
            <v>27900</v>
          </cell>
          <cell r="B733" t="str">
            <v>Joplin, MO</v>
          </cell>
          <cell r="C733" t="str">
            <v>Jasper County, Missouri</v>
          </cell>
          <cell r="D733">
            <v>0.76070000000000004</v>
          </cell>
        </row>
        <row r="734">
          <cell r="A734"/>
          <cell r="B734"/>
          <cell r="C734" t="str">
            <v>Newton County, Missouri</v>
          </cell>
          <cell r="D734"/>
        </row>
        <row r="735">
          <cell r="A735"/>
          <cell r="B735"/>
          <cell r="C735"/>
          <cell r="D735"/>
        </row>
        <row r="736">
          <cell r="A736">
            <v>27980</v>
          </cell>
          <cell r="B736" t="str">
            <v>Kahului-Wailuku-Lahaina, HI</v>
          </cell>
          <cell r="C736" t="str">
            <v>Kalawao County, Hawaii</v>
          </cell>
          <cell r="D736">
            <v>1.1813</v>
          </cell>
        </row>
        <row r="737">
          <cell r="A737"/>
          <cell r="B737"/>
          <cell r="C737" t="str">
            <v>Maui County, Hawaii</v>
          </cell>
          <cell r="D737"/>
        </row>
        <row r="738">
          <cell r="A738"/>
          <cell r="B738"/>
          <cell r="C738"/>
          <cell r="D738"/>
        </row>
        <row r="739">
          <cell r="A739">
            <v>28020</v>
          </cell>
          <cell r="B739" t="str">
            <v>Kalamazoo-Portage, MI</v>
          </cell>
          <cell r="C739" t="str">
            <v>Kalamazoo County, Michigan</v>
          </cell>
          <cell r="D739">
            <v>0.9859</v>
          </cell>
        </row>
        <row r="740">
          <cell r="A740"/>
          <cell r="B740"/>
          <cell r="C740" t="str">
            <v>Van Buren County, Michigan</v>
          </cell>
          <cell r="D740"/>
        </row>
        <row r="741">
          <cell r="A741"/>
          <cell r="B741"/>
          <cell r="C741"/>
          <cell r="D741"/>
        </row>
        <row r="742">
          <cell r="A742">
            <v>28100</v>
          </cell>
          <cell r="B742" t="str">
            <v>Kankakee, IL</v>
          </cell>
          <cell r="C742" t="str">
            <v>Kankakee County, Illinois</v>
          </cell>
          <cell r="D742">
            <v>0.87430000000000008</v>
          </cell>
        </row>
        <row r="743">
          <cell r="A743"/>
          <cell r="B743"/>
          <cell r="C743"/>
          <cell r="D743"/>
        </row>
        <row r="744">
          <cell r="A744">
            <v>28140</v>
          </cell>
          <cell r="B744" t="str">
            <v>Kansas City, MO-KS</v>
          </cell>
          <cell r="C744" t="str">
            <v>Bates County, Missouri</v>
          </cell>
          <cell r="D744">
            <v>0.92800000000000005</v>
          </cell>
        </row>
        <row r="745">
          <cell r="A745"/>
          <cell r="B745"/>
          <cell r="C745" t="str">
            <v>Caldwell County, Missouri</v>
          </cell>
          <cell r="D745"/>
        </row>
        <row r="746">
          <cell r="A746"/>
          <cell r="B746"/>
          <cell r="C746" t="str">
            <v>Cass County, Missouri</v>
          </cell>
          <cell r="D746"/>
        </row>
        <row r="747">
          <cell r="A747"/>
          <cell r="B747"/>
          <cell r="C747" t="str">
            <v>Clay County, Missouri</v>
          </cell>
          <cell r="D747"/>
        </row>
        <row r="748">
          <cell r="A748"/>
          <cell r="B748"/>
          <cell r="C748" t="str">
            <v>Clinton County, Missouri</v>
          </cell>
          <cell r="D748"/>
        </row>
        <row r="749">
          <cell r="A749"/>
          <cell r="B749"/>
          <cell r="C749" t="str">
            <v>Jackson County, Missouri</v>
          </cell>
          <cell r="D749"/>
        </row>
        <row r="750">
          <cell r="A750"/>
          <cell r="B750"/>
          <cell r="C750" t="str">
            <v>Johnson County, Kansas</v>
          </cell>
          <cell r="D750"/>
        </row>
        <row r="751">
          <cell r="A751"/>
          <cell r="B751"/>
          <cell r="C751" t="str">
            <v>Lafayette County, Missouri</v>
          </cell>
          <cell r="D751"/>
        </row>
        <row r="752">
          <cell r="A752"/>
          <cell r="B752"/>
          <cell r="C752" t="str">
            <v>Leavenworth County, Kansas</v>
          </cell>
          <cell r="D752"/>
        </row>
        <row r="753">
          <cell r="A753"/>
          <cell r="B753"/>
          <cell r="C753" t="str">
            <v>Linn County, Kansas</v>
          </cell>
          <cell r="D753"/>
        </row>
        <row r="754">
          <cell r="A754"/>
          <cell r="B754"/>
          <cell r="C754" t="str">
            <v>Miami County, Kansas</v>
          </cell>
          <cell r="D754"/>
        </row>
        <row r="755">
          <cell r="A755"/>
          <cell r="B755"/>
          <cell r="C755" t="str">
            <v>Platte County, Missouri</v>
          </cell>
          <cell r="D755"/>
        </row>
        <row r="756">
          <cell r="A756"/>
          <cell r="B756"/>
          <cell r="C756" t="str">
            <v>Ray County, Missouri</v>
          </cell>
          <cell r="D756"/>
        </row>
        <row r="757">
          <cell r="A757"/>
          <cell r="B757"/>
          <cell r="C757" t="str">
            <v>Wyandotte County, Kansas</v>
          </cell>
          <cell r="D757"/>
        </row>
        <row r="758">
          <cell r="A758"/>
          <cell r="B758"/>
          <cell r="C758"/>
          <cell r="D758"/>
        </row>
        <row r="759">
          <cell r="A759">
            <v>28420</v>
          </cell>
          <cell r="B759" t="str">
            <v>Kennewick-Richland, WA</v>
          </cell>
          <cell r="C759" t="str">
            <v>Benton County, Washington</v>
          </cell>
          <cell r="D759">
            <v>0.99440000000000006</v>
          </cell>
        </row>
        <row r="760">
          <cell r="A760"/>
          <cell r="B760"/>
          <cell r="C760" t="str">
            <v>Franklin County, Washington</v>
          </cell>
          <cell r="D760"/>
        </row>
        <row r="761">
          <cell r="A761"/>
          <cell r="B761"/>
          <cell r="C761"/>
          <cell r="D761"/>
        </row>
        <row r="762">
          <cell r="A762">
            <v>28660</v>
          </cell>
          <cell r="B762" t="str">
            <v>Killeen-Temple, TX</v>
          </cell>
          <cell r="C762" t="str">
            <v>Bell County, Texas</v>
          </cell>
          <cell r="D762">
            <v>0.94920000000000004</v>
          </cell>
        </row>
        <row r="763">
          <cell r="A763"/>
          <cell r="B763"/>
          <cell r="C763" t="str">
            <v>Coryell County, Texas</v>
          </cell>
          <cell r="D763"/>
        </row>
        <row r="764">
          <cell r="A764"/>
          <cell r="B764"/>
          <cell r="C764" t="str">
            <v>Lampasas County, Texas</v>
          </cell>
          <cell r="D764"/>
        </row>
        <row r="765">
          <cell r="A765"/>
          <cell r="B765"/>
          <cell r="C765"/>
          <cell r="D765"/>
        </row>
        <row r="766">
          <cell r="A766">
            <v>28700</v>
          </cell>
          <cell r="B766" t="str">
            <v>Kingsport-Bristol-Bristol, TN-VA</v>
          </cell>
          <cell r="C766" t="str">
            <v>Bristol City County, Virginia</v>
          </cell>
          <cell r="D766">
            <v>0.68710000000000004</v>
          </cell>
        </row>
        <row r="767">
          <cell r="A767"/>
          <cell r="B767"/>
          <cell r="C767" t="str">
            <v>Hawkins County, Tennessee</v>
          </cell>
          <cell r="D767"/>
        </row>
        <row r="768">
          <cell r="A768"/>
          <cell r="B768"/>
          <cell r="C768" t="str">
            <v>Scott County, Virginia</v>
          </cell>
          <cell r="D768"/>
        </row>
        <row r="769">
          <cell r="A769"/>
          <cell r="B769"/>
          <cell r="C769" t="str">
            <v>Sullivan County, Tennessee</v>
          </cell>
          <cell r="D769"/>
        </row>
        <row r="770">
          <cell r="A770"/>
          <cell r="B770"/>
          <cell r="C770" t="str">
            <v>Washington County, Virginia</v>
          </cell>
          <cell r="D770"/>
        </row>
        <row r="771">
          <cell r="A771"/>
          <cell r="B771"/>
          <cell r="C771"/>
          <cell r="D771"/>
        </row>
        <row r="772">
          <cell r="A772">
            <v>28740</v>
          </cell>
          <cell r="B772" t="str">
            <v>Kingston, NY</v>
          </cell>
          <cell r="C772" t="str">
            <v>Ulster County, New York</v>
          </cell>
          <cell r="D772">
            <v>0.88190000000000002</v>
          </cell>
        </row>
        <row r="773">
          <cell r="A773"/>
          <cell r="B773"/>
          <cell r="C773"/>
          <cell r="D773"/>
        </row>
        <row r="774">
          <cell r="A774">
            <v>28940</v>
          </cell>
          <cell r="B774" t="str">
            <v>Knoxville, TN</v>
          </cell>
          <cell r="C774" t="str">
            <v>Anderson County, Tennessee</v>
          </cell>
          <cell r="D774">
            <v>0.7208</v>
          </cell>
        </row>
        <row r="775">
          <cell r="A775"/>
          <cell r="B775"/>
          <cell r="C775" t="str">
            <v>Blount County, Tennessee</v>
          </cell>
          <cell r="D775"/>
        </row>
        <row r="776">
          <cell r="A776"/>
          <cell r="B776"/>
          <cell r="C776" t="str">
            <v>Campbell County, Tennessee</v>
          </cell>
          <cell r="D776"/>
        </row>
        <row r="777">
          <cell r="A777"/>
          <cell r="B777"/>
          <cell r="C777" t="str">
            <v>Grainger County, Tennessee</v>
          </cell>
          <cell r="D777"/>
        </row>
        <row r="778">
          <cell r="A778"/>
          <cell r="B778"/>
          <cell r="C778" t="str">
            <v>Knox County, Tennessee</v>
          </cell>
          <cell r="D778"/>
        </row>
        <row r="779">
          <cell r="A779"/>
          <cell r="B779"/>
          <cell r="C779" t="str">
            <v>Loudon County, Tennessee</v>
          </cell>
          <cell r="D779"/>
        </row>
        <row r="780">
          <cell r="A780"/>
          <cell r="B780"/>
          <cell r="C780" t="str">
            <v>Morgan County, Tennessee</v>
          </cell>
          <cell r="D780"/>
        </row>
        <row r="781">
          <cell r="A781"/>
          <cell r="B781"/>
          <cell r="C781" t="str">
            <v>Roane County, Tennessee</v>
          </cell>
          <cell r="D781"/>
        </row>
        <row r="782">
          <cell r="A782"/>
          <cell r="B782"/>
          <cell r="C782" t="str">
            <v>Union County, Tennessee</v>
          </cell>
          <cell r="D782"/>
        </row>
        <row r="783">
          <cell r="A783"/>
          <cell r="B783"/>
          <cell r="C783"/>
          <cell r="D783"/>
        </row>
        <row r="784">
          <cell r="A784">
            <v>29020</v>
          </cell>
          <cell r="B784" t="str">
            <v>Kokomo, IN</v>
          </cell>
          <cell r="C784" t="str">
            <v>Howard County, Indiana</v>
          </cell>
          <cell r="D784">
            <v>0.92700000000000005</v>
          </cell>
        </row>
        <row r="785">
          <cell r="A785"/>
          <cell r="B785"/>
          <cell r="C785"/>
          <cell r="D785"/>
        </row>
        <row r="786">
          <cell r="A786">
            <v>29100</v>
          </cell>
          <cell r="B786" t="str">
            <v>La Crosse-Onalaska, WI-MN</v>
          </cell>
          <cell r="C786" t="str">
            <v>Houston County, Minnesota</v>
          </cell>
          <cell r="D786">
            <v>0.9284</v>
          </cell>
        </row>
        <row r="787">
          <cell r="A787"/>
          <cell r="B787"/>
          <cell r="C787" t="str">
            <v>La Crosse County, Wisconsin</v>
          </cell>
          <cell r="D787"/>
        </row>
        <row r="788">
          <cell r="A788"/>
          <cell r="B788"/>
          <cell r="C788"/>
          <cell r="D788"/>
        </row>
        <row r="789">
          <cell r="A789">
            <v>29180</v>
          </cell>
          <cell r="B789" t="str">
            <v>Lafayette, LA</v>
          </cell>
          <cell r="C789" t="str">
            <v>Acadia Parish, Louisiana</v>
          </cell>
          <cell r="D789">
            <v>0.79039999999999999</v>
          </cell>
        </row>
        <row r="790">
          <cell r="A790"/>
          <cell r="B790"/>
          <cell r="C790" t="str">
            <v>Iberia Parish, Louisiana</v>
          </cell>
          <cell r="D790"/>
        </row>
        <row r="791">
          <cell r="A791"/>
          <cell r="B791"/>
          <cell r="C791" t="str">
            <v>Lafayette Parish, Louisiana</v>
          </cell>
          <cell r="D791"/>
        </row>
        <row r="792">
          <cell r="A792"/>
          <cell r="B792"/>
          <cell r="C792" t="str">
            <v>St. Martin Parish, Louisiana</v>
          </cell>
          <cell r="D792"/>
        </row>
        <row r="793">
          <cell r="A793"/>
          <cell r="B793"/>
          <cell r="C793" t="str">
            <v>Vermilion Parish, Louisiana</v>
          </cell>
          <cell r="D793"/>
        </row>
        <row r="794">
          <cell r="A794"/>
          <cell r="B794"/>
          <cell r="C794"/>
          <cell r="D794"/>
        </row>
        <row r="795">
          <cell r="A795">
            <v>29200</v>
          </cell>
          <cell r="B795" t="str">
            <v>Lafayette-West Lafayette, IN</v>
          </cell>
          <cell r="C795" t="str">
            <v>Benton County, Indiana</v>
          </cell>
          <cell r="D795">
            <v>0.9587</v>
          </cell>
        </row>
        <row r="796">
          <cell r="A796"/>
          <cell r="B796"/>
          <cell r="C796" t="str">
            <v>Carroll County, Indiana</v>
          </cell>
          <cell r="D796"/>
        </row>
        <row r="797">
          <cell r="A797"/>
          <cell r="B797"/>
          <cell r="C797" t="str">
            <v>Tippecanoe County, Indiana</v>
          </cell>
          <cell r="D797"/>
        </row>
        <row r="798">
          <cell r="A798"/>
          <cell r="B798"/>
          <cell r="C798"/>
          <cell r="D798"/>
        </row>
        <row r="799">
          <cell r="A799">
            <v>29340</v>
          </cell>
          <cell r="B799" t="str">
            <v>Lake Charles, LA</v>
          </cell>
          <cell r="C799" t="str">
            <v>Calcasieu Parish, Louisiana</v>
          </cell>
          <cell r="D799">
            <v>0.77310000000000001</v>
          </cell>
        </row>
        <row r="800">
          <cell r="A800"/>
          <cell r="B800"/>
          <cell r="C800" t="str">
            <v>Cameron Parish, Louisiana</v>
          </cell>
          <cell r="D800"/>
        </row>
        <row r="801">
          <cell r="A801"/>
          <cell r="B801"/>
          <cell r="C801"/>
          <cell r="D801"/>
        </row>
        <row r="802">
          <cell r="A802">
            <v>29404</v>
          </cell>
          <cell r="B802" t="str">
            <v>Lake County-Kenosha County, IL-WI</v>
          </cell>
          <cell r="C802" t="str">
            <v>Kenosha County, Wisconsin</v>
          </cell>
          <cell r="D802">
            <v>1.0445</v>
          </cell>
        </row>
        <row r="803">
          <cell r="A803"/>
          <cell r="B803"/>
          <cell r="C803" t="str">
            <v>Lake County, Illinois</v>
          </cell>
          <cell r="D803"/>
        </row>
        <row r="804">
          <cell r="A804"/>
          <cell r="B804"/>
          <cell r="C804"/>
          <cell r="D804"/>
        </row>
        <row r="805">
          <cell r="A805">
            <v>29420</v>
          </cell>
          <cell r="B805" t="str">
            <v>Lake Havasu City-Kingman, AZ</v>
          </cell>
          <cell r="C805" t="str">
            <v>Mohave County, Arizona</v>
          </cell>
          <cell r="D805">
            <v>0.9214</v>
          </cell>
        </row>
        <row r="806">
          <cell r="A806"/>
          <cell r="B806"/>
          <cell r="C806"/>
          <cell r="D806"/>
        </row>
        <row r="807">
          <cell r="A807">
            <v>29460</v>
          </cell>
          <cell r="B807" t="str">
            <v>Lakeland-Winter Haven, FL</v>
          </cell>
          <cell r="C807" t="str">
            <v>Polk County, Florida</v>
          </cell>
          <cell r="D807">
            <v>0.7883</v>
          </cell>
        </row>
        <row r="808">
          <cell r="A808"/>
          <cell r="B808"/>
          <cell r="C808"/>
          <cell r="D808"/>
        </row>
        <row r="809">
          <cell r="A809">
            <v>29540</v>
          </cell>
          <cell r="B809" t="str">
            <v>Lancaster, PA</v>
          </cell>
          <cell r="C809" t="str">
            <v>Lancaster County, Pennsylvania</v>
          </cell>
          <cell r="D809">
            <v>0.91760000000000008</v>
          </cell>
        </row>
        <row r="810">
          <cell r="A810"/>
          <cell r="B810"/>
          <cell r="C810"/>
          <cell r="D810"/>
        </row>
        <row r="811">
          <cell r="A811">
            <v>29620</v>
          </cell>
          <cell r="B811" t="str">
            <v>Lansing-East Lansing, MI</v>
          </cell>
          <cell r="C811" t="str">
            <v>Clinton County, Michigan</v>
          </cell>
          <cell r="D811">
            <v>0.99880000000000002</v>
          </cell>
        </row>
        <row r="812">
          <cell r="A812"/>
          <cell r="B812"/>
          <cell r="C812" t="str">
            <v>Eaton County, Michigan</v>
          </cell>
          <cell r="D812"/>
        </row>
        <row r="813">
          <cell r="A813"/>
          <cell r="B813"/>
          <cell r="C813" t="str">
            <v>Ingham County, Michigan</v>
          </cell>
          <cell r="D813"/>
        </row>
        <row r="814">
          <cell r="A814"/>
          <cell r="B814"/>
          <cell r="C814"/>
          <cell r="D814"/>
        </row>
        <row r="815">
          <cell r="A815">
            <v>29700</v>
          </cell>
          <cell r="B815" t="str">
            <v>Laredo, TX</v>
          </cell>
          <cell r="C815" t="str">
            <v>Webb County, Texas</v>
          </cell>
          <cell r="D815">
            <v>0.79270000000000007</v>
          </cell>
        </row>
        <row r="816">
          <cell r="A816"/>
          <cell r="B816"/>
          <cell r="C816"/>
          <cell r="D816"/>
        </row>
        <row r="817">
          <cell r="A817">
            <v>29740</v>
          </cell>
          <cell r="B817" t="str">
            <v>Las Cruces, NM</v>
          </cell>
          <cell r="C817" t="str">
            <v>Dona Ana County, New Mexico</v>
          </cell>
          <cell r="D817">
            <v>0.85640000000000005</v>
          </cell>
        </row>
        <row r="818">
          <cell r="A818"/>
          <cell r="B818"/>
          <cell r="C818"/>
          <cell r="D818"/>
        </row>
        <row r="819">
          <cell r="A819">
            <v>29820</v>
          </cell>
          <cell r="B819" t="str">
            <v>Las Vegas-Henderson-Paradise, NV</v>
          </cell>
          <cell r="C819" t="str">
            <v>Clark County, Nevada</v>
          </cell>
          <cell r="D819">
            <v>1.2085000000000001</v>
          </cell>
        </row>
        <row r="820">
          <cell r="A820"/>
          <cell r="B820"/>
          <cell r="C820"/>
          <cell r="D820"/>
        </row>
        <row r="821">
          <cell r="A821">
            <v>29940</v>
          </cell>
          <cell r="B821" t="str">
            <v>Lawrence, KS</v>
          </cell>
          <cell r="C821" t="str">
            <v>Douglas County, Kansas</v>
          </cell>
          <cell r="D821">
            <v>0.88030000000000008</v>
          </cell>
        </row>
        <row r="822">
          <cell r="A822"/>
          <cell r="B822"/>
          <cell r="C822"/>
          <cell r="D822"/>
        </row>
        <row r="823">
          <cell r="A823">
            <v>30020</v>
          </cell>
          <cell r="B823" t="str">
            <v>Lawton, OK</v>
          </cell>
          <cell r="C823" t="str">
            <v>Comanche County, Oklahoma</v>
          </cell>
          <cell r="D823">
            <v>0.75450000000000006</v>
          </cell>
        </row>
        <row r="824">
          <cell r="A824"/>
          <cell r="B824"/>
          <cell r="C824" t="str">
            <v>Cotton County, Oklahoma</v>
          </cell>
          <cell r="D824"/>
        </row>
        <row r="825">
          <cell r="A825"/>
          <cell r="B825"/>
          <cell r="C825"/>
          <cell r="D825"/>
        </row>
        <row r="826">
          <cell r="A826">
            <v>30140</v>
          </cell>
          <cell r="B826" t="str">
            <v>Lebanon, PA</v>
          </cell>
          <cell r="C826" t="str">
            <v>Lebanon County, Pennsylvania</v>
          </cell>
          <cell r="D826">
            <v>0.94420000000000004</v>
          </cell>
        </row>
        <row r="827">
          <cell r="A827"/>
          <cell r="B827"/>
          <cell r="C827"/>
          <cell r="D827"/>
        </row>
        <row r="828">
          <cell r="A828">
            <v>30300</v>
          </cell>
          <cell r="B828" t="str">
            <v>Lewiston, ID-WA</v>
          </cell>
          <cell r="C828" t="str">
            <v>Asotin County, Washington</v>
          </cell>
          <cell r="D828">
            <v>0.84260000000000002</v>
          </cell>
        </row>
        <row r="829">
          <cell r="A829"/>
          <cell r="B829"/>
          <cell r="C829" t="str">
            <v>Nez Perce County, Idaho</v>
          </cell>
          <cell r="D829"/>
        </row>
        <row r="830">
          <cell r="A830"/>
          <cell r="B830"/>
          <cell r="C830"/>
          <cell r="D830"/>
        </row>
        <row r="831">
          <cell r="A831">
            <v>30340</v>
          </cell>
          <cell r="B831" t="str">
            <v>Lewiston-Auburn, ME</v>
          </cell>
          <cell r="C831" t="str">
            <v>Androscoggin County, Maine</v>
          </cell>
          <cell r="D831">
            <v>0.84100000000000008</v>
          </cell>
        </row>
        <row r="832">
          <cell r="A832"/>
          <cell r="B832"/>
          <cell r="C832"/>
          <cell r="D832"/>
        </row>
        <row r="833">
          <cell r="A833">
            <v>30460</v>
          </cell>
          <cell r="B833" t="str">
            <v>Lexington-Fayette, KY</v>
          </cell>
          <cell r="C833" t="str">
            <v>Bourbon County, Kentucky</v>
          </cell>
          <cell r="D833">
            <v>0.90300000000000002</v>
          </cell>
        </row>
        <row r="834">
          <cell r="A834"/>
          <cell r="B834"/>
          <cell r="C834" t="str">
            <v>Clark County, Kentucky</v>
          </cell>
          <cell r="D834"/>
        </row>
        <row r="835">
          <cell r="A835"/>
          <cell r="B835"/>
          <cell r="C835" t="str">
            <v>Fayette County, Kentucky</v>
          </cell>
          <cell r="D835"/>
        </row>
        <row r="836">
          <cell r="A836"/>
          <cell r="B836"/>
          <cell r="C836" t="str">
            <v>Jessamine County, Kentucky</v>
          </cell>
          <cell r="D836"/>
        </row>
        <row r="837">
          <cell r="A837"/>
          <cell r="B837"/>
          <cell r="C837" t="str">
            <v>Scott County, Kentucky</v>
          </cell>
          <cell r="D837"/>
        </row>
        <row r="838">
          <cell r="A838"/>
          <cell r="B838"/>
          <cell r="C838" t="str">
            <v>Woodford County, Kentucky</v>
          </cell>
          <cell r="D838"/>
        </row>
        <row r="839">
          <cell r="A839"/>
          <cell r="B839"/>
          <cell r="C839"/>
          <cell r="D839"/>
        </row>
        <row r="840">
          <cell r="A840">
            <v>30620</v>
          </cell>
          <cell r="B840" t="str">
            <v>Lima, OH</v>
          </cell>
          <cell r="C840" t="str">
            <v>Allen County, Ohio</v>
          </cell>
          <cell r="D840">
            <v>0.88200000000000001</v>
          </cell>
        </row>
        <row r="841">
          <cell r="A841"/>
          <cell r="B841"/>
          <cell r="C841"/>
          <cell r="D841"/>
        </row>
        <row r="842">
          <cell r="A842">
            <v>30700</v>
          </cell>
          <cell r="B842" t="str">
            <v>Lincoln, NE</v>
          </cell>
          <cell r="C842" t="str">
            <v>Lancaster County, Nebraska</v>
          </cell>
          <cell r="D842">
            <v>0.9820000000000001</v>
          </cell>
        </row>
        <row r="843">
          <cell r="A843"/>
          <cell r="B843"/>
          <cell r="C843" t="str">
            <v>Seward County, Nebraska</v>
          </cell>
          <cell r="D843"/>
        </row>
        <row r="844">
          <cell r="A844"/>
          <cell r="B844"/>
          <cell r="C844"/>
          <cell r="D844"/>
        </row>
        <row r="845">
          <cell r="A845">
            <v>30780</v>
          </cell>
          <cell r="B845" t="str">
            <v>Little Rock-North Little Rock-Conway, AR</v>
          </cell>
          <cell r="C845" t="str">
            <v>Faulkner County, Arkansas</v>
          </cell>
          <cell r="D845">
            <v>0.80880000000000007</v>
          </cell>
        </row>
        <row r="846">
          <cell r="A846"/>
          <cell r="B846"/>
          <cell r="C846" t="str">
            <v>Grant County, Arkansas</v>
          </cell>
          <cell r="D846"/>
        </row>
        <row r="847">
          <cell r="A847"/>
          <cell r="B847"/>
          <cell r="C847" t="str">
            <v>Lonoke County, Arkansas</v>
          </cell>
          <cell r="D847"/>
        </row>
        <row r="848">
          <cell r="A848"/>
          <cell r="B848"/>
          <cell r="C848" t="str">
            <v>Perry County, Arkansas</v>
          </cell>
          <cell r="D848"/>
        </row>
        <row r="849">
          <cell r="A849"/>
          <cell r="B849"/>
          <cell r="C849" t="str">
            <v>Pulaski County, Arkansas</v>
          </cell>
          <cell r="D849"/>
        </row>
        <row r="850">
          <cell r="A850"/>
          <cell r="B850"/>
          <cell r="C850" t="str">
            <v>Saline County, Arkansas</v>
          </cell>
          <cell r="D850"/>
        </row>
        <row r="851">
          <cell r="A851"/>
          <cell r="B851"/>
          <cell r="C851"/>
          <cell r="D851"/>
        </row>
        <row r="852">
          <cell r="A852">
            <v>30860</v>
          </cell>
          <cell r="B852" t="str">
            <v>Logan, UT-ID</v>
          </cell>
          <cell r="C852" t="str">
            <v>Cache County, Utah</v>
          </cell>
          <cell r="D852">
            <v>0.88570000000000004</v>
          </cell>
        </row>
        <row r="853">
          <cell r="A853"/>
          <cell r="B853"/>
          <cell r="C853" t="str">
            <v>Franklin County, Idaho</v>
          </cell>
          <cell r="D853"/>
        </row>
        <row r="854">
          <cell r="A854"/>
          <cell r="B854"/>
          <cell r="C854"/>
          <cell r="D854"/>
        </row>
        <row r="855">
          <cell r="A855">
            <v>30980</v>
          </cell>
          <cell r="B855" t="str">
            <v>Longview, TX</v>
          </cell>
          <cell r="C855" t="str">
            <v>Gregg County, Texas</v>
          </cell>
          <cell r="D855">
            <v>0.76910000000000001</v>
          </cell>
        </row>
        <row r="856">
          <cell r="A856"/>
          <cell r="B856"/>
          <cell r="C856" t="str">
            <v>Rusk County, Texas</v>
          </cell>
          <cell r="D856"/>
        </row>
        <row r="857">
          <cell r="A857"/>
          <cell r="B857"/>
          <cell r="C857" t="str">
            <v>Upshur County, Texas</v>
          </cell>
          <cell r="D857"/>
        </row>
        <row r="858">
          <cell r="A858"/>
          <cell r="B858"/>
          <cell r="C858"/>
          <cell r="D858"/>
        </row>
        <row r="859">
          <cell r="A859">
            <v>31020</v>
          </cell>
          <cell r="B859" t="str">
            <v>Longview, WA</v>
          </cell>
          <cell r="C859" t="str">
            <v>Cowlitz County, Washington</v>
          </cell>
          <cell r="D859">
            <v>1.1501000000000001</v>
          </cell>
        </row>
        <row r="860">
          <cell r="A860"/>
          <cell r="B860"/>
          <cell r="C860"/>
          <cell r="D860"/>
        </row>
        <row r="861">
          <cell r="A861">
            <v>31084</v>
          </cell>
          <cell r="B861" t="str">
            <v>Los Angeles-Long Beach-Glendale, CA</v>
          </cell>
          <cell r="C861" t="str">
            <v>Los Angeles County, California</v>
          </cell>
          <cell r="D861">
            <v>1.3055000000000001</v>
          </cell>
        </row>
        <row r="862">
          <cell r="A862"/>
          <cell r="B862"/>
          <cell r="C862"/>
          <cell r="D862"/>
        </row>
        <row r="863">
          <cell r="A863">
            <v>31140</v>
          </cell>
          <cell r="B863" t="str">
            <v>Louisville/Jefferson County, KY-IN</v>
          </cell>
          <cell r="C863" t="str">
            <v>Bullitt County, Kentucky</v>
          </cell>
          <cell r="D863">
            <v>0.87530000000000008</v>
          </cell>
        </row>
        <row r="864">
          <cell r="A864"/>
          <cell r="B864"/>
          <cell r="C864" t="str">
            <v>Clark County, Indiana</v>
          </cell>
          <cell r="D864"/>
        </row>
        <row r="865">
          <cell r="A865"/>
          <cell r="B865"/>
          <cell r="C865" t="str">
            <v>Floyd County, Indiana</v>
          </cell>
          <cell r="D865"/>
        </row>
        <row r="866">
          <cell r="A866"/>
          <cell r="B866"/>
          <cell r="C866" t="str">
            <v>Harrison County, Indiana</v>
          </cell>
          <cell r="D866"/>
        </row>
        <row r="867">
          <cell r="A867"/>
          <cell r="B867"/>
          <cell r="C867" t="str">
            <v>Henry County, Kentucky</v>
          </cell>
          <cell r="D867"/>
        </row>
        <row r="868">
          <cell r="A868"/>
          <cell r="B868"/>
          <cell r="C868" t="str">
            <v>Jefferson County, Kentucky</v>
          </cell>
          <cell r="D868"/>
        </row>
        <row r="869">
          <cell r="A869"/>
          <cell r="B869"/>
          <cell r="C869" t="str">
            <v>Oldham County, Kentucky</v>
          </cell>
          <cell r="D869"/>
        </row>
        <row r="870">
          <cell r="A870"/>
          <cell r="B870"/>
          <cell r="C870" t="str">
            <v>Scott County, Indiana</v>
          </cell>
          <cell r="D870"/>
        </row>
        <row r="871">
          <cell r="A871"/>
          <cell r="B871"/>
          <cell r="C871" t="str">
            <v>Shelby County, Kentucky</v>
          </cell>
          <cell r="D871"/>
        </row>
        <row r="872">
          <cell r="A872"/>
          <cell r="B872"/>
          <cell r="C872" t="str">
            <v>Spencer County, Kentucky</v>
          </cell>
          <cell r="D872"/>
        </row>
        <row r="873">
          <cell r="A873"/>
          <cell r="B873"/>
          <cell r="C873" t="str">
            <v>Trimble County, Kentucky</v>
          </cell>
          <cell r="D873"/>
        </row>
        <row r="874">
          <cell r="A874"/>
          <cell r="B874"/>
          <cell r="C874" t="str">
            <v>Washington County, Indiana</v>
          </cell>
          <cell r="D874"/>
        </row>
        <row r="875">
          <cell r="A875"/>
          <cell r="B875"/>
          <cell r="C875"/>
          <cell r="D875"/>
        </row>
        <row r="876">
          <cell r="A876">
            <v>31180</v>
          </cell>
          <cell r="B876" t="str">
            <v>Lubbock, TX</v>
          </cell>
          <cell r="C876" t="str">
            <v>Crosby County, Texas</v>
          </cell>
          <cell r="D876">
            <v>0.8639</v>
          </cell>
        </row>
        <row r="877">
          <cell r="A877"/>
          <cell r="B877"/>
          <cell r="C877" t="str">
            <v>Lubbock County, Texas</v>
          </cell>
          <cell r="D877"/>
        </row>
        <row r="878">
          <cell r="A878"/>
          <cell r="B878"/>
          <cell r="C878" t="str">
            <v>Lynn County, Texas</v>
          </cell>
          <cell r="D878"/>
        </row>
        <row r="879">
          <cell r="A879"/>
          <cell r="B879"/>
          <cell r="C879"/>
          <cell r="D879"/>
        </row>
        <row r="880">
          <cell r="A880">
            <v>31340</v>
          </cell>
          <cell r="B880" t="str">
            <v>Lynchburg, VA</v>
          </cell>
          <cell r="C880" t="str">
            <v>Amherst County, Virginia</v>
          </cell>
          <cell r="D880">
            <v>0.86420000000000008</v>
          </cell>
        </row>
        <row r="881">
          <cell r="A881"/>
          <cell r="B881"/>
          <cell r="C881" t="str">
            <v>Appomattox County, Virginia</v>
          </cell>
          <cell r="D881"/>
        </row>
        <row r="882">
          <cell r="A882"/>
          <cell r="B882"/>
          <cell r="C882" t="str">
            <v>Bedford County, Virginia</v>
          </cell>
          <cell r="D882"/>
        </row>
        <row r="883">
          <cell r="A883"/>
          <cell r="B883"/>
          <cell r="C883" t="str">
            <v>Campbell County, Virginia</v>
          </cell>
          <cell r="D883"/>
        </row>
        <row r="884">
          <cell r="A884"/>
          <cell r="B884"/>
          <cell r="C884" t="str">
            <v>Lynchburg City County, Virginia</v>
          </cell>
          <cell r="D884"/>
        </row>
        <row r="885">
          <cell r="A885"/>
          <cell r="B885"/>
          <cell r="C885"/>
          <cell r="D885"/>
        </row>
        <row r="886">
          <cell r="A886">
            <v>31420</v>
          </cell>
          <cell r="B886" t="str">
            <v>Macon-Bibb County, GA</v>
          </cell>
          <cell r="C886" t="str">
            <v>Bibb County, Georgia</v>
          </cell>
          <cell r="D886">
            <v>0.89550000000000007</v>
          </cell>
        </row>
        <row r="887">
          <cell r="A887"/>
          <cell r="B887"/>
          <cell r="C887" t="str">
            <v>Crawford County, Georgia</v>
          </cell>
          <cell r="D887"/>
        </row>
        <row r="888">
          <cell r="A888"/>
          <cell r="B888"/>
          <cell r="C888" t="str">
            <v>Jones County, Georgia</v>
          </cell>
          <cell r="D888"/>
        </row>
        <row r="889">
          <cell r="A889"/>
          <cell r="B889"/>
          <cell r="C889" t="str">
            <v>Monroe County, Georgia</v>
          </cell>
          <cell r="D889"/>
        </row>
        <row r="890">
          <cell r="A890"/>
          <cell r="B890"/>
          <cell r="C890" t="str">
            <v>Twiggs County, Georgia</v>
          </cell>
          <cell r="D890"/>
        </row>
        <row r="891">
          <cell r="A891"/>
          <cell r="B891"/>
          <cell r="C891"/>
          <cell r="D891"/>
        </row>
        <row r="892">
          <cell r="A892">
            <v>31460</v>
          </cell>
          <cell r="B892" t="str">
            <v>Madera, CA</v>
          </cell>
          <cell r="C892" t="str">
            <v>Madera County, California</v>
          </cell>
          <cell r="D892">
            <v>0.74750000000000005</v>
          </cell>
        </row>
        <row r="893">
          <cell r="A893"/>
          <cell r="B893"/>
          <cell r="C893"/>
          <cell r="D893"/>
        </row>
        <row r="894">
          <cell r="A894">
            <v>31540</v>
          </cell>
          <cell r="B894" t="str">
            <v>Madison, WI</v>
          </cell>
          <cell r="C894" t="str">
            <v>Columbia County, Wisconsin</v>
          </cell>
          <cell r="D894">
            <v>1.0730999999999999</v>
          </cell>
        </row>
        <row r="895">
          <cell r="A895"/>
          <cell r="B895"/>
          <cell r="C895" t="str">
            <v>Dane County, Wisconsin</v>
          </cell>
          <cell r="D895"/>
        </row>
        <row r="896">
          <cell r="A896"/>
          <cell r="B896"/>
          <cell r="C896" t="str">
            <v>Green County, Wisconsin</v>
          </cell>
          <cell r="D896"/>
        </row>
        <row r="897">
          <cell r="A897"/>
          <cell r="B897"/>
          <cell r="C897" t="str">
            <v>Iowa County, Wisconsin</v>
          </cell>
          <cell r="D897"/>
        </row>
        <row r="898">
          <cell r="A898"/>
          <cell r="B898"/>
          <cell r="C898"/>
          <cell r="D898"/>
        </row>
        <row r="899">
          <cell r="A899">
            <v>31700</v>
          </cell>
          <cell r="B899" t="str">
            <v>Manchester-Nashua, NH</v>
          </cell>
          <cell r="C899" t="str">
            <v>Hillsborough County, New Hampshire</v>
          </cell>
          <cell r="D899">
            <v>0.96050000000000002</v>
          </cell>
        </row>
        <row r="900">
          <cell r="A900"/>
          <cell r="B900"/>
          <cell r="C900"/>
          <cell r="D900"/>
        </row>
        <row r="901">
          <cell r="A901">
            <v>31740</v>
          </cell>
          <cell r="B901" t="str">
            <v>Manhattan, KS</v>
          </cell>
          <cell r="C901" t="str">
            <v>Pottawatomie County, Kansas</v>
          </cell>
          <cell r="D901">
            <v>0.88890000000000002</v>
          </cell>
        </row>
        <row r="902">
          <cell r="A902"/>
          <cell r="B902"/>
          <cell r="C902" t="str">
            <v>Riley County, Kansas</v>
          </cell>
          <cell r="D902"/>
        </row>
        <row r="903">
          <cell r="A903"/>
          <cell r="B903"/>
          <cell r="C903"/>
          <cell r="D903"/>
        </row>
        <row r="904">
          <cell r="A904">
            <v>31860</v>
          </cell>
          <cell r="B904" t="str">
            <v>Mankato-North Mankato, MN</v>
          </cell>
          <cell r="C904" t="str">
            <v>Blue Earth County, Minnesota</v>
          </cell>
          <cell r="D904">
            <v>1.0442</v>
          </cell>
        </row>
        <row r="905">
          <cell r="A905"/>
          <cell r="B905"/>
          <cell r="C905" t="str">
            <v>Nicollet County, Minnesota</v>
          </cell>
          <cell r="D905"/>
        </row>
        <row r="906">
          <cell r="A906"/>
          <cell r="B906"/>
          <cell r="C906"/>
          <cell r="D906"/>
        </row>
        <row r="907">
          <cell r="A907">
            <v>31900</v>
          </cell>
          <cell r="B907" t="str">
            <v>Mansfield, OH</v>
          </cell>
          <cell r="C907" t="str">
            <v>Richland County, Ohio</v>
          </cell>
          <cell r="D907">
            <v>0.85060000000000002</v>
          </cell>
        </row>
        <row r="908">
          <cell r="A908"/>
          <cell r="B908"/>
          <cell r="C908"/>
          <cell r="D908"/>
        </row>
        <row r="909">
          <cell r="A909">
            <v>32420</v>
          </cell>
          <cell r="B909" t="str">
            <v>Mayagüez, PR</v>
          </cell>
          <cell r="C909" t="str">
            <v>Hormigueros Municipio, Puerto Rico</v>
          </cell>
          <cell r="D909">
            <v>0.3533</v>
          </cell>
        </row>
        <row r="910">
          <cell r="A910"/>
          <cell r="B910"/>
          <cell r="C910" t="str">
            <v>Mayaguez Municipio, Puerto Rico</v>
          </cell>
          <cell r="D910"/>
        </row>
        <row r="911">
          <cell r="A911"/>
          <cell r="B911"/>
          <cell r="C911"/>
          <cell r="D911"/>
        </row>
        <row r="912">
          <cell r="A912">
            <v>32580</v>
          </cell>
          <cell r="B912" t="str">
            <v>McAllen-Edinburg-Mission, TX</v>
          </cell>
          <cell r="C912" t="str">
            <v>Hidalgo County, Texas</v>
          </cell>
          <cell r="D912">
            <v>0.81059999999999999</v>
          </cell>
        </row>
        <row r="913">
          <cell r="A913"/>
          <cell r="B913"/>
          <cell r="C913"/>
          <cell r="D913"/>
        </row>
        <row r="914">
          <cell r="A914">
            <v>32780</v>
          </cell>
          <cell r="B914" t="str">
            <v>Medford, OR</v>
          </cell>
          <cell r="C914" t="str">
            <v>Jackson County, Oregon</v>
          </cell>
          <cell r="D914">
            <v>1.0707</v>
          </cell>
        </row>
        <row r="915">
          <cell r="A915"/>
          <cell r="B915"/>
          <cell r="C915"/>
          <cell r="D915"/>
        </row>
        <row r="916">
          <cell r="A916">
            <v>32820</v>
          </cell>
          <cell r="B916" t="str">
            <v>Memphis, TN-MS-AR</v>
          </cell>
          <cell r="C916" t="str">
            <v>Benton County, Mississippi</v>
          </cell>
          <cell r="D916">
            <v>0.8822000000000001</v>
          </cell>
        </row>
        <row r="917">
          <cell r="A917"/>
          <cell r="B917"/>
          <cell r="C917" t="str">
            <v>Crittenden County, Arkansas</v>
          </cell>
          <cell r="D917"/>
        </row>
        <row r="918">
          <cell r="A918"/>
          <cell r="B918"/>
          <cell r="C918" t="str">
            <v>De Soto County, Mississippi</v>
          </cell>
          <cell r="D918"/>
        </row>
        <row r="919">
          <cell r="A919"/>
          <cell r="B919"/>
          <cell r="C919" t="str">
            <v>Fayette County, Tennessee</v>
          </cell>
          <cell r="D919"/>
        </row>
        <row r="920">
          <cell r="A920"/>
          <cell r="B920"/>
          <cell r="C920" t="str">
            <v>Marshall County, Mississippi</v>
          </cell>
          <cell r="D920"/>
        </row>
        <row r="921">
          <cell r="A921"/>
          <cell r="B921"/>
          <cell r="C921" t="str">
            <v>Shelby County, Tennessee</v>
          </cell>
          <cell r="D921"/>
        </row>
        <row r="922">
          <cell r="A922"/>
          <cell r="B922"/>
          <cell r="C922" t="str">
            <v>Tate County, Mississippi</v>
          </cell>
          <cell r="D922"/>
        </row>
        <row r="923">
          <cell r="A923"/>
          <cell r="B923"/>
          <cell r="C923" t="str">
            <v>Tipton County, Tennessee</v>
          </cell>
          <cell r="D923"/>
        </row>
        <row r="924">
          <cell r="A924"/>
          <cell r="B924"/>
          <cell r="C924" t="str">
            <v>Tunica County, Mississippi</v>
          </cell>
          <cell r="D924"/>
        </row>
        <row r="925">
          <cell r="A925"/>
          <cell r="B925"/>
          <cell r="C925"/>
          <cell r="D925"/>
        </row>
        <row r="926">
          <cell r="A926">
            <v>32900</v>
          </cell>
          <cell r="B926" t="str">
            <v>Merced, CA</v>
          </cell>
          <cell r="C926" t="str">
            <v>Merced County, California</v>
          </cell>
          <cell r="D926">
            <v>1.3862000000000001</v>
          </cell>
        </row>
        <row r="927">
          <cell r="A927"/>
          <cell r="B927"/>
          <cell r="C927"/>
          <cell r="D927"/>
        </row>
        <row r="928">
          <cell r="A928">
            <v>33124</v>
          </cell>
          <cell r="B928" t="str">
            <v>Miami-Miami Beach-Kendall, FL</v>
          </cell>
          <cell r="C928" t="str">
            <v>Miami-Dade County, Florida</v>
          </cell>
          <cell r="D928">
            <v>0.92360000000000009</v>
          </cell>
        </row>
        <row r="929">
          <cell r="A929"/>
          <cell r="B929"/>
          <cell r="C929"/>
          <cell r="D929"/>
        </row>
        <row r="930">
          <cell r="A930">
            <v>33140</v>
          </cell>
          <cell r="B930" t="str">
            <v>Michigan City-La Porte, IN</v>
          </cell>
          <cell r="C930" t="str">
            <v>La Porte County, Indiana</v>
          </cell>
          <cell r="D930">
            <v>0.90790000000000004</v>
          </cell>
        </row>
        <row r="931">
          <cell r="A931"/>
          <cell r="B931"/>
          <cell r="C931"/>
          <cell r="D931"/>
        </row>
        <row r="932">
          <cell r="A932">
            <v>33220</v>
          </cell>
          <cell r="B932" t="str">
            <v>Midland, MI</v>
          </cell>
          <cell r="C932" t="str">
            <v>Midland County, Michigan</v>
          </cell>
          <cell r="D932">
            <v>0.94690000000000007</v>
          </cell>
        </row>
        <row r="933">
          <cell r="A933"/>
          <cell r="B933"/>
          <cell r="C933"/>
          <cell r="D933"/>
        </row>
        <row r="934">
          <cell r="A934">
            <v>33260</v>
          </cell>
          <cell r="B934" t="str">
            <v>Midland, TX</v>
          </cell>
          <cell r="C934" t="str">
            <v>Martin County, Texas</v>
          </cell>
          <cell r="D934">
            <v>0.88900000000000001</v>
          </cell>
        </row>
        <row r="935">
          <cell r="A935"/>
          <cell r="B935"/>
          <cell r="C935" t="str">
            <v>Midland County, Texas</v>
          </cell>
          <cell r="D935"/>
        </row>
        <row r="936">
          <cell r="A936"/>
          <cell r="B936"/>
          <cell r="C936"/>
          <cell r="D936"/>
        </row>
        <row r="937">
          <cell r="A937">
            <v>33340</v>
          </cell>
          <cell r="B937" t="str">
            <v>Milwaukee-Waukesha-West Allis, WI</v>
          </cell>
          <cell r="C937" t="str">
            <v>Milwaukee County, Wisconsin</v>
          </cell>
          <cell r="D937">
            <v>0.96800000000000008</v>
          </cell>
        </row>
        <row r="938">
          <cell r="A938"/>
          <cell r="B938"/>
          <cell r="C938" t="str">
            <v>Ozaukee County, Wisconsin</v>
          </cell>
          <cell r="D938"/>
        </row>
        <row r="939">
          <cell r="A939"/>
          <cell r="B939"/>
          <cell r="C939" t="str">
            <v>Washington County, Wisconsin</v>
          </cell>
          <cell r="D939"/>
        </row>
        <row r="940">
          <cell r="A940"/>
          <cell r="B940"/>
          <cell r="C940" t="str">
            <v>Waukesha County, Wisconsin</v>
          </cell>
          <cell r="D940"/>
        </row>
        <row r="941">
          <cell r="A941"/>
          <cell r="B941"/>
          <cell r="C941"/>
          <cell r="D941"/>
        </row>
        <row r="942">
          <cell r="A942">
            <v>33460</v>
          </cell>
          <cell r="B942" t="str">
            <v>Minneapolis-St. Paul-Bloomington, MN-WI</v>
          </cell>
          <cell r="C942" t="str">
            <v>Anoka County, Minnesota</v>
          </cell>
          <cell r="D942">
            <v>1.1206</v>
          </cell>
        </row>
        <row r="943">
          <cell r="A943"/>
          <cell r="B943"/>
          <cell r="C943" t="str">
            <v>Carver County, Minnesota</v>
          </cell>
          <cell r="D943"/>
        </row>
        <row r="944">
          <cell r="A944"/>
          <cell r="B944"/>
          <cell r="C944" t="str">
            <v>Chisago County, Minnesota</v>
          </cell>
          <cell r="D944"/>
        </row>
        <row r="945">
          <cell r="A945"/>
          <cell r="B945"/>
          <cell r="C945" t="str">
            <v>Dakota County, Minnesota</v>
          </cell>
          <cell r="D945"/>
        </row>
        <row r="946">
          <cell r="A946"/>
          <cell r="B946"/>
          <cell r="C946" t="str">
            <v>Hennepin County, Minnesota</v>
          </cell>
          <cell r="D946"/>
        </row>
        <row r="947">
          <cell r="A947"/>
          <cell r="B947"/>
          <cell r="C947" t="str">
            <v>Isanti County, Minnesota</v>
          </cell>
          <cell r="D947"/>
        </row>
        <row r="948">
          <cell r="A948"/>
          <cell r="B948"/>
          <cell r="C948" t="str">
            <v>Le Sueur County, Minnesota</v>
          </cell>
          <cell r="D948"/>
        </row>
        <row r="949">
          <cell r="A949"/>
          <cell r="B949"/>
          <cell r="C949" t="str">
            <v>Mille Lacs County, Minnesota</v>
          </cell>
          <cell r="D949"/>
        </row>
        <row r="950">
          <cell r="A950"/>
          <cell r="B950"/>
          <cell r="C950" t="str">
            <v>Pierce County, Wisconsin</v>
          </cell>
          <cell r="D950"/>
        </row>
        <row r="951">
          <cell r="A951"/>
          <cell r="B951"/>
          <cell r="C951" t="str">
            <v>Ramsey County, Minnesota</v>
          </cell>
          <cell r="D951"/>
        </row>
        <row r="952">
          <cell r="A952"/>
          <cell r="B952"/>
          <cell r="C952" t="str">
            <v>Scott County, Minnesota</v>
          </cell>
          <cell r="D952"/>
        </row>
        <row r="953">
          <cell r="A953"/>
          <cell r="B953"/>
          <cell r="C953" t="str">
            <v>Sherburne County, Minnesota</v>
          </cell>
          <cell r="D953"/>
        </row>
        <row r="954">
          <cell r="A954"/>
          <cell r="B954"/>
          <cell r="C954" t="str">
            <v>Sibley County, Minnesota</v>
          </cell>
          <cell r="D954"/>
        </row>
        <row r="955">
          <cell r="A955"/>
          <cell r="B955"/>
          <cell r="C955" t="str">
            <v>St. Croix County, Wisconsin</v>
          </cell>
          <cell r="D955"/>
        </row>
        <row r="956">
          <cell r="A956"/>
          <cell r="B956"/>
          <cell r="C956" t="str">
            <v>Washington County, Minnesota</v>
          </cell>
          <cell r="D956"/>
        </row>
        <row r="957">
          <cell r="A957"/>
          <cell r="B957"/>
          <cell r="C957" t="str">
            <v>Wright County, Minnesota</v>
          </cell>
          <cell r="D957"/>
        </row>
        <row r="958">
          <cell r="A958"/>
          <cell r="B958"/>
          <cell r="C958"/>
          <cell r="D958"/>
        </row>
        <row r="959">
          <cell r="A959">
            <v>33540</v>
          </cell>
          <cell r="B959" t="str">
            <v>Missoula, MT</v>
          </cell>
          <cell r="C959" t="str">
            <v>Missoula County, Montana</v>
          </cell>
          <cell r="D959">
            <v>0.91660000000000008</v>
          </cell>
        </row>
        <row r="960">
          <cell r="A960"/>
          <cell r="B960"/>
          <cell r="C960"/>
          <cell r="D960"/>
        </row>
        <row r="961">
          <cell r="A961">
            <v>33660</v>
          </cell>
          <cell r="B961" t="str">
            <v>Mobile, AL</v>
          </cell>
          <cell r="C961" t="str">
            <v>Mobile County, Alabama</v>
          </cell>
          <cell r="D961">
            <v>0.74560000000000004</v>
          </cell>
        </row>
        <row r="962">
          <cell r="A962"/>
          <cell r="B962"/>
          <cell r="C962"/>
          <cell r="D962"/>
        </row>
        <row r="963">
          <cell r="A963">
            <v>33700</v>
          </cell>
          <cell r="B963" t="str">
            <v>Modesto, CA</v>
          </cell>
          <cell r="C963" t="str">
            <v>Stanislaus County, California</v>
          </cell>
          <cell r="D963">
            <v>1.2845</v>
          </cell>
        </row>
        <row r="964">
          <cell r="A964"/>
          <cell r="B964"/>
          <cell r="C964"/>
          <cell r="D964"/>
        </row>
        <row r="965">
          <cell r="A965">
            <v>33740</v>
          </cell>
          <cell r="B965" t="str">
            <v>Monroe, LA</v>
          </cell>
          <cell r="C965" t="str">
            <v>Ouachita Parish, Louisiana</v>
          </cell>
          <cell r="D965">
            <v>0.79139999999999999</v>
          </cell>
        </row>
        <row r="966">
          <cell r="A966"/>
          <cell r="B966"/>
          <cell r="C966" t="str">
            <v>Union Parish, Louisiana</v>
          </cell>
          <cell r="D966"/>
        </row>
        <row r="967">
          <cell r="A967"/>
          <cell r="B967"/>
          <cell r="C967"/>
          <cell r="D967"/>
        </row>
        <row r="968">
          <cell r="A968">
            <v>33780</v>
          </cell>
          <cell r="B968" t="str">
            <v>Monroe, MI</v>
          </cell>
          <cell r="C968" t="str">
            <v>Monroe County, Michigan</v>
          </cell>
          <cell r="D968">
            <v>0.85220000000000007</v>
          </cell>
        </row>
        <row r="969">
          <cell r="A969"/>
          <cell r="B969"/>
          <cell r="C969"/>
          <cell r="D969"/>
        </row>
        <row r="970">
          <cell r="A970">
            <v>33860</v>
          </cell>
          <cell r="B970" t="str">
            <v>Montgomery, AL</v>
          </cell>
          <cell r="C970" t="str">
            <v>Autauga County, Alabama</v>
          </cell>
          <cell r="D970">
            <v>0.74890000000000001</v>
          </cell>
        </row>
        <row r="971">
          <cell r="A971"/>
          <cell r="B971"/>
          <cell r="C971" t="str">
            <v>Elmore County, Alabama</v>
          </cell>
          <cell r="D971"/>
        </row>
        <row r="972">
          <cell r="A972"/>
          <cell r="B972"/>
          <cell r="C972" t="str">
            <v>Lowndes County, Alabama</v>
          </cell>
          <cell r="D972"/>
        </row>
        <row r="973">
          <cell r="A973"/>
          <cell r="B973"/>
          <cell r="C973" t="str">
            <v>Montgomery County, Alabama</v>
          </cell>
          <cell r="D973"/>
        </row>
        <row r="974">
          <cell r="A974"/>
          <cell r="B974"/>
          <cell r="C974"/>
          <cell r="D974"/>
        </row>
        <row r="975">
          <cell r="A975">
            <v>33874</v>
          </cell>
          <cell r="B975" t="str">
            <v>Montgomery County-Bucks County-Chester County, PA</v>
          </cell>
          <cell r="C975" t="str">
            <v>Bucks County, Pennsylvania</v>
          </cell>
          <cell r="D975">
            <v>1.0102</v>
          </cell>
        </row>
        <row r="976">
          <cell r="A976"/>
          <cell r="B976"/>
          <cell r="C976" t="str">
            <v>Chester County, Pennsylvania</v>
          </cell>
          <cell r="D976"/>
        </row>
        <row r="977">
          <cell r="A977"/>
          <cell r="B977"/>
          <cell r="C977" t="str">
            <v>Montgomery County, Pennsylvania</v>
          </cell>
          <cell r="D977"/>
        </row>
        <row r="978">
          <cell r="A978"/>
          <cell r="B978"/>
          <cell r="C978"/>
          <cell r="D978"/>
        </row>
        <row r="979">
          <cell r="A979">
            <v>34060</v>
          </cell>
          <cell r="B979" t="str">
            <v>Morgantown, WV</v>
          </cell>
          <cell r="C979" t="str">
            <v>Monongalia County, West Virginia</v>
          </cell>
          <cell r="D979">
            <v>0.82350000000000001</v>
          </cell>
        </row>
        <row r="980">
          <cell r="A980"/>
          <cell r="B980"/>
          <cell r="C980" t="str">
            <v>Preston County, West Virginia</v>
          </cell>
          <cell r="D980"/>
        </row>
        <row r="981">
          <cell r="A981"/>
          <cell r="B981"/>
          <cell r="C981"/>
          <cell r="D981"/>
        </row>
        <row r="982">
          <cell r="A982">
            <v>34100</v>
          </cell>
          <cell r="B982" t="str">
            <v>Morristown, TN</v>
          </cell>
          <cell r="C982" t="str">
            <v>Hamblen County, Tennessee</v>
          </cell>
          <cell r="D982">
            <v>0.69680000000000009</v>
          </cell>
        </row>
        <row r="983">
          <cell r="A983"/>
          <cell r="B983"/>
          <cell r="C983" t="str">
            <v>Jefferson County, Tennessee</v>
          </cell>
          <cell r="D983"/>
        </row>
        <row r="984">
          <cell r="A984"/>
          <cell r="B984"/>
          <cell r="C984"/>
          <cell r="D984"/>
        </row>
        <row r="985">
          <cell r="A985">
            <v>34580</v>
          </cell>
          <cell r="B985" t="str">
            <v>Mount Vernon-Anacortes, WA</v>
          </cell>
          <cell r="C985" t="str">
            <v>Skagit County, Washington</v>
          </cell>
          <cell r="D985">
            <v>0.96730000000000005</v>
          </cell>
        </row>
        <row r="986">
          <cell r="A986"/>
          <cell r="B986"/>
          <cell r="C986"/>
          <cell r="D986"/>
        </row>
        <row r="987">
          <cell r="A987">
            <v>34620</v>
          </cell>
          <cell r="B987" t="str">
            <v>Muncie, IN</v>
          </cell>
          <cell r="C987" t="str">
            <v>Delaware County, Indiana</v>
          </cell>
          <cell r="D987">
            <v>0.98100000000000009</v>
          </cell>
        </row>
        <row r="988">
          <cell r="A988"/>
          <cell r="B988"/>
          <cell r="C988"/>
          <cell r="D988"/>
        </row>
        <row r="989">
          <cell r="A989">
            <v>34740</v>
          </cell>
          <cell r="B989" t="str">
            <v>Muskegon, MI</v>
          </cell>
          <cell r="C989" t="str">
            <v>Muskegon County, Michigan</v>
          </cell>
          <cell r="D989">
            <v>0.9133</v>
          </cell>
        </row>
        <row r="990">
          <cell r="A990"/>
          <cell r="B990"/>
          <cell r="C990"/>
          <cell r="D990"/>
        </row>
        <row r="991">
          <cell r="A991">
            <v>34820</v>
          </cell>
          <cell r="B991" t="str">
            <v>Myrtle Beach-Conway-North Myrtle Beach, SC-NC</v>
          </cell>
          <cell r="C991" t="str">
            <v>Brunswick County, North Carolina</v>
          </cell>
          <cell r="D991">
            <v>0.8468</v>
          </cell>
        </row>
        <row r="992">
          <cell r="A992"/>
          <cell r="B992"/>
          <cell r="C992" t="str">
            <v>Horry County, South Carolina</v>
          </cell>
          <cell r="D992"/>
        </row>
        <row r="993">
          <cell r="A993"/>
          <cell r="B993"/>
          <cell r="C993"/>
          <cell r="D993"/>
        </row>
        <row r="994">
          <cell r="A994">
            <v>34900</v>
          </cell>
          <cell r="B994" t="str">
            <v>Napa, CA</v>
          </cell>
          <cell r="C994" t="str">
            <v>Napa County, California</v>
          </cell>
          <cell r="D994">
            <v>1.5542</v>
          </cell>
        </row>
        <row r="995">
          <cell r="A995"/>
          <cell r="B995"/>
          <cell r="C995"/>
          <cell r="D995"/>
        </row>
        <row r="996">
          <cell r="A996">
            <v>34940</v>
          </cell>
          <cell r="B996" t="str">
            <v>Naples-Immokalee-Marco Island, FL</v>
          </cell>
          <cell r="C996" t="str">
            <v>Collier County, Florida</v>
          </cell>
          <cell r="D996">
            <v>0.84120000000000006</v>
          </cell>
        </row>
        <row r="997">
          <cell r="A997"/>
          <cell r="B997"/>
          <cell r="C997"/>
          <cell r="D997"/>
        </row>
        <row r="998">
          <cell r="A998">
            <v>34980</v>
          </cell>
          <cell r="B998" t="str">
            <v>Nashville-Davidson--Murfreesboro--Franklin, TN</v>
          </cell>
          <cell r="C998" t="str">
            <v>Cannon County, Tennessee</v>
          </cell>
          <cell r="D998">
            <v>0.88919999999999999</v>
          </cell>
        </row>
        <row r="999">
          <cell r="A999"/>
          <cell r="B999"/>
          <cell r="C999" t="str">
            <v>Cheatham County, Tennessee</v>
          </cell>
          <cell r="D999"/>
        </row>
        <row r="1000">
          <cell r="A1000"/>
          <cell r="B1000"/>
          <cell r="C1000" t="str">
            <v>Davidson County, Tennessee</v>
          </cell>
          <cell r="D1000"/>
        </row>
        <row r="1001">
          <cell r="A1001"/>
          <cell r="B1001"/>
          <cell r="C1001" t="str">
            <v>Dickson County, Tennessee</v>
          </cell>
          <cell r="D1001"/>
        </row>
        <row r="1002">
          <cell r="A1002"/>
          <cell r="B1002"/>
          <cell r="C1002" t="str">
            <v>Hickman County, Tennessee</v>
          </cell>
          <cell r="D1002"/>
        </row>
        <row r="1003">
          <cell r="A1003"/>
          <cell r="B1003"/>
          <cell r="C1003" t="str">
            <v>Macon County, Tennessee</v>
          </cell>
          <cell r="D1003"/>
        </row>
        <row r="1004">
          <cell r="A1004"/>
          <cell r="B1004"/>
          <cell r="C1004" t="str">
            <v>Maury County, Tennessee</v>
          </cell>
          <cell r="D1004"/>
        </row>
        <row r="1005">
          <cell r="A1005"/>
          <cell r="B1005"/>
          <cell r="C1005" t="str">
            <v>Robertson County, Tennessee</v>
          </cell>
          <cell r="D1005"/>
        </row>
        <row r="1006">
          <cell r="A1006"/>
          <cell r="B1006"/>
          <cell r="C1006" t="str">
            <v>Rutherford County, Tennessee</v>
          </cell>
          <cell r="D1006"/>
        </row>
        <row r="1007">
          <cell r="A1007"/>
          <cell r="B1007"/>
          <cell r="C1007" t="str">
            <v>Smith County, Tennessee</v>
          </cell>
          <cell r="D1007"/>
        </row>
        <row r="1008">
          <cell r="A1008"/>
          <cell r="B1008"/>
          <cell r="C1008" t="str">
            <v>Sumner County, Tennessee</v>
          </cell>
          <cell r="D1008"/>
        </row>
        <row r="1009">
          <cell r="A1009"/>
          <cell r="B1009"/>
          <cell r="C1009" t="str">
            <v>Trousdale County, Tennessee</v>
          </cell>
          <cell r="D1009"/>
        </row>
        <row r="1010">
          <cell r="A1010"/>
          <cell r="B1010"/>
          <cell r="C1010" t="str">
            <v>Williamson County, Tennessee</v>
          </cell>
          <cell r="D1010"/>
        </row>
        <row r="1011">
          <cell r="A1011"/>
          <cell r="B1011"/>
          <cell r="C1011" t="str">
            <v>Wilson County, Tennessee</v>
          </cell>
          <cell r="D1011"/>
        </row>
        <row r="1012">
          <cell r="A1012"/>
          <cell r="B1012"/>
          <cell r="C1012"/>
          <cell r="D1012"/>
        </row>
        <row r="1013">
          <cell r="A1013">
            <v>35004</v>
          </cell>
          <cell r="B1013" t="str">
            <v>Nassau County-Suffolk County, NY</v>
          </cell>
          <cell r="C1013" t="str">
            <v>Nassau County, New York</v>
          </cell>
          <cell r="D1013">
            <v>1.2876000000000001</v>
          </cell>
        </row>
        <row r="1014">
          <cell r="A1014"/>
          <cell r="B1014"/>
          <cell r="C1014" t="str">
            <v>Suffolk County, New York</v>
          </cell>
          <cell r="D1014"/>
        </row>
        <row r="1015">
          <cell r="A1015"/>
          <cell r="B1015"/>
          <cell r="C1015"/>
          <cell r="D1015"/>
        </row>
        <row r="1016">
          <cell r="A1016">
            <v>35084</v>
          </cell>
          <cell r="B1016" t="str">
            <v>Newark, NJ-PA</v>
          </cell>
          <cell r="C1016" t="str">
            <v>Essex County, New Jersey</v>
          </cell>
          <cell r="D1016">
            <v>1.1418000000000001</v>
          </cell>
        </row>
        <row r="1017">
          <cell r="A1017"/>
          <cell r="B1017"/>
          <cell r="C1017" t="str">
            <v>Hunterdon County, New Jersey</v>
          </cell>
          <cell r="D1017"/>
        </row>
        <row r="1018">
          <cell r="A1018"/>
          <cell r="B1018"/>
          <cell r="C1018" t="str">
            <v>Morris County, New Jersey</v>
          </cell>
          <cell r="D1018"/>
        </row>
        <row r="1019">
          <cell r="A1019"/>
          <cell r="B1019"/>
          <cell r="C1019" t="str">
            <v>Pike County, Pennsylvania</v>
          </cell>
          <cell r="D1019"/>
        </row>
        <row r="1020">
          <cell r="A1020"/>
          <cell r="B1020"/>
          <cell r="C1020" t="str">
            <v>Somerset County, New Jersey</v>
          </cell>
          <cell r="D1020"/>
        </row>
        <row r="1021">
          <cell r="A1021"/>
          <cell r="B1021"/>
          <cell r="C1021" t="str">
            <v>Sussex County, New Jersey</v>
          </cell>
          <cell r="D1021"/>
        </row>
        <row r="1022">
          <cell r="A1022"/>
          <cell r="B1022"/>
          <cell r="C1022" t="str">
            <v>Union County, New Jersey</v>
          </cell>
          <cell r="D1022"/>
        </row>
        <row r="1023">
          <cell r="A1023"/>
          <cell r="B1023"/>
          <cell r="C1023"/>
          <cell r="D1023"/>
        </row>
        <row r="1024">
          <cell r="A1024">
            <v>35100</v>
          </cell>
          <cell r="B1024" t="str">
            <v>New Bern, NC</v>
          </cell>
          <cell r="C1024" t="str">
            <v>Craven County, North Carolina</v>
          </cell>
          <cell r="D1024">
            <v>0.82169999999999999</v>
          </cell>
        </row>
        <row r="1025">
          <cell r="A1025"/>
          <cell r="B1025"/>
          <cell r="C1025" t="str">
            <v>Jones County, North Carolina</v>
          </cell>
          <cell r="D1025"/>
        </row>
        <row r="1026">
          <cell r="A1026"/>
          <cell r="B1026"/>
          <cell r="C1026" t="str">
            <v>Pamlico County, North Carolina</v>
          </cell>
          <cell r="D1026"/>
        </row>
        <row r="1027">
          <cell r="A1027"/>
          <cell r="B1027"/>
          <cell r="C1027"/>
          <cell r="D1027"/>
        </row>
        <row r="1028">
          <cell r="A1028">
            <v>35300</v>
          </cell>
          <cell r="B1028" t="str">
            <v>New Haven-Milford, CT</v>
          </cell>
          <cell r="C1028" t="str">
            <v>New Haven County, Connecticut</v>
          </cell>
          <cell r="D1028">
            <v>1.177</v>
          </cell>
        </row>
        <row r="1029">
          <cell r="A1029"/>
          <cell r="B1029"/>
          <cell r="C1029"/>
          <cell r="D1029"/>
        </row>
        <row r="1030">
          <cell r="A1030">
            <v>35380</v>
          </cell>
          <cell r="B1030" t="str">
            <v>New Orleans-Metairie, LA</v>
          </cell>
          <cell r="C1030" t="str">
            <v>Jefferson Parish, Louisiana</v>
          </cell>
          <cell r="D1030">
            <v>0.83240000000000003</v>
          </cell>
        </row>
        <row r="1031">
          <cell r="A1031"/>
          <cell r="B1031"/>
          <cell r="C1031" t="str">
            <v>Orleans Parish, Louisiana</v>
          </cell>
          <cell r="D1031"/>
        </row>
        <row r="1032">
          <cell r="A1032"/>
          <cell r="B1032"/>
          <cell r="C1032" t="str">
            <v>Plaquemines Parish, Louisiana</v>
          </cell>
          <cell r="D1032"/>
        </row>
        <row r="1033">
          <cell r="A1033"/>
          <cell r="B1033"/>
          <cell r="C1033" t="str">
            <v>St. Bernard Parish, Louisiana</v>
          </cell>
          <cell r="D1033"/>
        </row>
        <row r="1034">
          <cell r="A1034"/>
          <cell r="B1034"/>
          <cell r="C1034" t="str">
            <v>St. Charles Parish, Louisiana</v>
          </cell>
          <cell r="D1034"/>
        </row>
        <row r="1035">
          <cell r="A1035"/>
          <cell r="B1035"/>
          <cell r="C1035" t="str">
            <v>St. James Parish, Louisiana</v>
          </cell>
          <cell r="D1035"/>
        </row>
        <row r="1036">
          <cell r="A1036"/>
          <cell r="B1036"/>
          <cell r="C1036" t="str">
            <v>St. John Baptist Parish, Louisiana</v>
          </cell>
          <cell r="D1036"/>
        </row>
        <row r="1037">
          <cell r="A1037"/>
          <cell r="B1037"/>
          <cell r="C1037" t="str">
            <v>St. Tammany Parish, Louisiana</v>
          </cell>
          <cell r="D1037"/>
        </row>
        <row r="1038">
          <cell r="A1038"/>
          <cell r="B1038"/>
          <cell r="C1038"/>
          <cell r="D1038"/>
        </row>
        <row r="1039">
          <cell r="A1039">
            <v>35614</v>
          </cell>
          <cell r="B1039" t="str">
            <v>New York-Jersey City-White Plains, NY-NJ</v>
          </cell>
          <cell r="C1039" t="str">
            <v>Bergen County, New Jersey</v>
          </cell>
          <cell r="D1039">
            <v>1.2776000000000001</v>
          </cell>
        </row>
        <row r="1040">
          <cell r="A1040"/>
          <cell r="B1040"/>
          <cell r="C1040" t="str">
            <v>Bronx County, New York</v>
          </cell>
          <cell r="D1040"/>
        </row>
        <row r="1041">
          <cell r="A1041"/>
          <cell r="B1041"/>
          <cell r="C1041" t="str">
            <v>Hudson County, New Jersey</v>
          </cell>
          <cell r="D1041"/>
        </row>
        <row r="1042">
          <cell r="A1042"/>
          <cell r="B1042"/>
          <cell r="C1042" t="str">
            <v>Kings County, New York</v>
          </cell>
          <cell r="D1042"/>
        </row>
        <row r="1043">
          <cell r="A1043"/>
          <cell r="B1043"/>
          <cell r="C1043" t="str">
            <v>Middlesex County, New Jersey</v>
          </cell>
          <cell r="D1043"/>
        </row>
        <row r="1044">
          <cell r="A1044"/>
          <cell r="B1044"/>
          <cell r="C1044" t="str">
            <v>Monmouth County, New Jersey</v>
          </cell>
          <cell r="D1044"/>
        </row>
        <row r="1045">
          <cell r="A1045"/>
          <cell r="B1045"/>
          <cell r="C1045" t="str">
            <v>New York County, New York</v>
          </cell>
          <cell r="D1045"/>
        </row>
        <row r="1046">
          <cell r="A1046"/>
          <cell r="B1046"/>
          <cell r="C1046" t="str">
            <v>Ocean County, New Jersey</v>
          </cell>
          <cell r="D1046"/>
        </row>
        <row r="1047">
          <cell r="A1047"/>
          <cell r="B1047"/>
          <cell r="C1047" t="str">
            <v>Orange County, New York</v>
          </cell>
          <cell r="D1047"/>
        </row>
        <row r="1048">
          <cell r="A1048"/>
          <cell r="B1048"/>
          <cell r="C1048" t="str">
            <v>Passaic County, New Jersey</v>
          </cell>
          <cell r="D1048"/>
        </row>
        <row r="1049">
          <cell r="A1049"/>
          <cell r="B1049"/>
          <cell r="C1049" t="str">
            <v>Queens County, New York</v>
          </cell>
          <cell r="D1049"/>
        </row>
        <row r="1050">
          <cell r="A1050"/>
          <cell r="B1050"/>
          <cell r="C1050" t="str">
            <v>Richmond County, New York</v>
          </cell>
          <cell r="D1050"/>
        </row>
        <row r="1051">
          <cell r="A1051"/>
          <cell r="B1051"/>
          <cell r="C1051" t="str">
            <v>Rockland County, New York</v>
          </cell>
          <cell r="D1051"/>
        </row>
        <row r="1052">
          <cell r="A1052"/>
          <cell r="B1052"/>
          <cell r="C1052" t="str">
            <v>Westchester County, New York</v>
          </cell>
          <cell r="D1052"/>
        </row>
        <row r="1053">
          <cell r="A1053"/>
          <cell r="B1053"/>
          <cell r="C1053"/>
          <cell r="D1053"/>
        </row>
        <row r="1054">
          <cell r="A1054">
            <v>35660</v>
          </cell>
          <cell r="B1054" t="str">
            <v>Niles-Benton Harbor, MI</v>
          </cell>
          <cell r="C1054" t="str">
            <v>Berrien County, Michigan</v>
          </cell>
          <cell r="D1054">
            <v>0.8125</v>
          </cell>
        </row>
        <row r="1055">
          <cell r="A1055"/>
          <cell r="B1055"/>
          <cell r="C1055"/>
          <cell r="D1055"/>
        </row>
        <row r="1056">
          <cell r="A1056">
            <v>35840</v>
          </cell>
          <cell r="B1056" t="str">
            <v>North Port-Sarasota-Bradenton, FL</v>
          </cell>
          <cell r="C1056" t="str">
            <v>Manatee County, Florida</v>
          </cell>
          <cell r="D1056">
            <v>0.97170000000000001</v>
          </cell>
        </row>
        <row r="1057">
          <cell r="A1057"/>
          <cell r="B1057"/>
          <cell r="C1057" t="str">
            <v>Sarasota County, Florida</v>
          </cell>
          <cell r="D1057"/>
        </row>
        <row r="1058">
          <cell r="A1058"/>
          <cell r="B1058"/>
          <cell r="C1058"/>
          <cell r="D1058"/>
        </row>
        <row r="1059">
          <cell r="A1059">
            <v>35980</v>
          </cell>
          <cell r="B1059" t="str">
            <v>Norwich-New London, CT</v>
          </cell>
          <cell r="C1059" t="str">
            <v>New London County, Connecticut</v>
          </cell>
          <cell r="D1059">
            <v>1.1818</v>
          </cell>
        </row>
        <row r="1060">
          <cell r="A1060"/>
          <cell r="B1060"/>
          <cell r="C1060"/>
          <cell r="D1060"/>
        </row>
        <row r="1061">
          <cell r="A1061">
            <v>36084</v>
          </cell>
          <cell r="B1061" t="str">
            <v>Oakland-Hayward-Berkeley, CA</v>
          </cell>
          <cell r="C1061" t="str">
            <v>Alameda County, California</v>
          </cell>
          <cell r="D1061">
            <v>1.7491000000000001</v>
          </cell>
        </row>
        <row r="1062">
          <cell r="A1062"/>
          <cell r="B1062"/>
          <cell r="C1062" t="str">
            <v>Contra Costa County, California</v>
          </cell>
          <cell r="D1062"/>
        </row>
        <row r="1063">
          <cell r="A1063"/>
          <cell r="B1063"/>
          <cell r="C1063"/>
          <cell r="D1063"/>
        </row>
        <row r="1064">
          <cell r="A1064">
            <v>36100</v>
          </cell>
          <cell r="B1064" t="str">
            <v>Ocala, FL</v>
          </cell>
          <cell r="C1064" t="str">
            <v>Marion County, Florida</v>
          </cell>
          <cell r="D1064">
            <v>0.86140000000000005</v>
          </cell>
        </row>
        <row r="1065">
          <cell r="A1065"/>
          <cell r="B1065"/>
          <cell r="C1065"/>
          <cell r="D1065"/>
        </row>
        <row r="1066">
          <cell r="A1066">
            <v>36140</v>
          </cell>
          <cell r="B1066" t="str">
            <v>Ocean City, NJ</v>
          </cell>
          <cell r="C1066" t="str">
            <v>Cape May County, New Jersey</v>
          </cell>
          <cell r="D1066">
            <v>1.1137000000000001</v>
          </cell>
        </row>
        <row r="1067">
          <cell r="A1067"/>
          <cell r="B1067"/>
          <cell r="C1067"/>
          <cell r="D1067"/>
        </row>
        <row r="1068">
          <cell r="A1068">
            <v>36220</v>
          </cell>
          <cell r="B1068" t="str">
            <v>Odessa, TX</v>
          </cell>
          <cell r="C1068" t="str">
            <v>Ector County, Texas</v>
          </cell>
          <cell r="D1068">
            <v>0.90150000000000008</v>
          </cell>
        </row>
        <row r="1069">
          <cell r="A1069"/>
          <cell r="B1069"/>
          <cell r="C1069"/>
          <cell r="D1069"/>
        </row>
        <row r="1070">
          <cell r="A1070">
            <v>36260</v>
          </cell>
          <cell r="B1070" t="str">
            <v>Ogden-Clearfield, UT</v>
          </cell>
          <cell r="C1070" t="str">
            <v>Box Elder County, Utah</v>
          </cell>
          <cell r="D1070">
            <v>0.91100000000000003</v>
          </cell>
        </row>
        <row r="1071">
          <cell r="A1071"/>
          <cell r="B1071"/>
          <cell r="C1071" t="str">
            <v>Davis County, Utah</v>
          </cell>
          <cell r="D1071"/>
        </row>
        <row r="1072">
          <cell r="A1072"/>
          <cell r="B1072"/>
          <cell r="C1072" t="str">
            <v>Morgan County, Utah</v>
          </cell>
          <cell r="D1072"/>
        </row>
        <row r="1073">
          <cell r="A1073"/>
          <cell r="B1073"/>
          <cell r="C1073" t="str">
            <v>Weber County, Utah</v>
          </cell>
          <cell r="D1073"/>
        </row>
        <row r="1074">
          <cell r="A1074"/>
          <cell r="B1074"/>
          <cell r="C1074"/>
          <cell r="D1074"/>
        </row>
        <row r="1075">
          <cell r="A1075">
            <v>36420</v>
          </cell>
          <cell r="B1075" t="str">
            <v>Oklahoma City, OK</v>
          </cell>
          <cell r="C1075" t="str">
            <v>Canadian County, Oklahoma</v>
          </cell>
          <cell r="D1075">
            <v>0.90200000000000002</v>
          </cell>
        </row>
        <row r="1076">
          <cell r="A1076"/>
          <cell r="B1076"/>
          <cell r="C1076" t="str">
            <v>Cleveland County, Oklahoma</v>
          </cell>
          <cell r="D1076"/>
        </row>
        <row r="1077">
          <cell r="A1077"/>
          <cell r="B1077"/>
          <cell r="C1077" t="str">
            <v>Grady County, Oklahoma</v>
          </cell>
          <cell r="D1077"/>
        </row>
        <row r="1078">
          <cell r="A1078"/>
          <cell r="B1078"/>
          <cell r="C1078" t="str">
            <v>Lincoln County, Oklahoma</v>
          </cell>
          <cell r="D1078"/>
        </row>
        <row r="1079">
          <cell r="A1079"/>
          <cell r="B1079"/>
          <cell r="C1079" t="str">
            <v>Logan County, Oklahoma</v>
          </cell>
          <cell r="D1079"/>
        </row>
        <row r="1080">
          <cell r="A1080"/>
          <cell r="B1080"/>
          <cell r="C1080" t="str">
            <v>Mcclain County, Oklahoma</v>
          </cell>
          <cell r="D1080"/>
        </row>
        <row r="1081">
          <cell r="A1081"/>
          <cell r="B1081"/>
          <cell r="C1081" t="str">
            <v>Oklahoma County, Oklahoma</v>
          </cell>
          <cell r="D1081"/>
        </row>
        <row r="1082">
          <cell r="A1082"/>
          <cell r="B1082"/>
          <cell r="C1082"/>
          <cell r="D1082"/>
        </row>
        <row r="1083">
          <cell r="A1083">
            <v>36500</v>
          </cell>
          <cell r="B1083" t="str">
            <v>Olympia-Tumwater, WA</v>
          </cell>
          <cell r="C1083" t="str">
            <v>Thurston County, Washington</v>
          </cell>
          <cell r="D1083">
            <v>1.1603000000000001</v>
          </cell>
        </row>
        <row r="1084">
          <cell r="A1084"/>
          <cell r="B1084"/>
          <cell r="C1084"/>
          <cell r="D1084"/>
        </row>
        <row r="1085">
          <cell r="A1085">
            <v>36540</v>
          </cell>
          <cell r="B1085" t="str">
            <v>Omaha-Council Bluffs, NE-IA</v>
          </cell>
          <cell r="C1085" t="str">
            <v>Cass County, Nebraska</v>
          </cell>
          <cell r="D1085">
            <v>0.93890000000000007</v>
          </cell>
        </row>
        <row r="1086">
          <cell r="A1086"/>
          <cell r="B1086"/>
          <cell r="C1086" t="str">
            <v>Douglas County, Nebraska</v>
          </cell>
          <cell r="D1086"/>
        </row>
        <row r="1087">
          <cell r="A1087"/>
          <cell r="B1087"/>
          <cell r="C1087" t="str">
            <v>Harrison County, Iowa</v>
          </cell>
          <cell r="D1087"/>
        </row>
        <row r="1088">
          <cell r="A1088"/>
          <cell r="B1088"/>
          <cell r="C1088" t="str">
            <v>Mills County, Iowa</v>
          </cell>
          <cell r="D1088"/>
        </row>
        <row r="1089">
          <cell r="A1089"/>
          <cell r="B1089"/>
          <cell r="C1089" t="str">
            <v>Pottawattamie County, Iowa</v>
          </cell>
          <cell r="D1089"/>
        </row>
        <row r="1090">
          <cell r="A1090"/>
          <cell r="B1090"/>
          <cell r="C1090" t="str">
            <v>Sarpy County, Nebraska</v>
          </cell>
          <cell r="D1090"/>
        </row>
        <row r="1091">
          <cell r="A1091"/>
          <cell r="B1091"/>
          <cell r="C1091" t="str">
            <v>Saunders County, Nebraska</v>
          </cell>
          <cell r="D1091"/>
        </row>
        <row r="1092">
          <cell r="A1092"/>
          <cell r="B1092"/>
          <cell r="C1092" t="str">
            <v>Washington County, Nebraska</v>
          </cell>
          <cell r="D1092"/>
        </row>
        <row r="1093">
          <cell r="A1093"/>
          <cell r="B1093"/>
          <cell r="C1093"/>
          <cell r="D1093"/>
        </row>
        <row r="1094">
          <cell r="A1094">
            <v>36740</v>
          </cell>
          <cell r="B1094" t="str">
            <v>Orlando-Kissimmee-Sanford, FL</v>
          </cell>
          <cell r="C1094" t="str">
            <v>Lake County, Florida</v>
          </cell>
          <cell r="D1094">
            <v>0.89480000000000004</v>
          </cell>
        </row>
        <row r="1095">
          <cell r="A1095"/>
          <cell r="B1095"/>
          <cell r="C1095" t="str">
            <v>Orange County, Florida</v>
          </cell>
          <cell r="D1095"/>
        </row>
        <row r="1096">
          <cell r="A1096"/>
          <cell r="B1096"/>
          <cell r="C1096" t="str">
            <v>Osceola County, Florida</v>
          </cell>
          <cell r="D1096"/>
        </row>
        <row r="1097">
          <cell r="A1097"/>
          <cell r="B1097"/>
          <cell r="C1097" t="str">
            <v>Seminole County, Florida</v>
          </cell>
          <cell r="D1097"/>
        </row>
        <row r="1098">
          <cell r="A1098"/>
          <cell r="B1098"/>
          <cell r="C1098"/>
          <cell r="D1098"/>
        </row>
        <row r="1099">
          <cell r="A1099">
            <v>36780</v>
          </cell>
          <cell r="B1099" t="str">
            <v>Oshkosh-Neenah, WI</v>
          </cell>
          <cell r="C1099" t="str">
            <v>Winnebago County, Wisconsin</v>
          </cell>
          <cell r="D1099">
            <v>0.93570000000000009</v>
          </cell>
        </row>
        <row r="1100">
          <cell r="A1100"/>
          <cell r="B1100"/>
          <cell r="C1100"/>
          <cell r="D1100"/>
        </row>
        <row r="1101">
          <cell r="A1101">
            <v>36980</v>
          </cell>
          <cell r="B1101" t="str">
            <v>Owensboro, KY</v>
          </cell>
          <cell r="C1101" t="str">
            <v>Daviess County, Kentucky</v>
          </cell>
          <cell r="D1101">
            <v>0.87830000000000008</v>
          </cell>
        </row>
        <row r="1102">
          <cell r="A1102"/>
          <cell r="B1102"/>
          <cell r="C1102" t="str">
            <v>Hancock County, Kentucky</v>
          </cell>
          <cell r="D1102"/>
        </row>
        <row r="1103">
          <cell r="A1103"/>
          <cell r="B1103"/>
          <cell r="C1103" t="str">
            <v>Mc Lean County, Kentucky</v>
          </cell>
          <cell r="D1103"/>
        </row>
        <row r="1104">
          <cell r="A1104"/>
          <cell r="B1104"/>
          <cell r="C1104"/>
          <cell r="D1104"/>
        </row>
        <row r="1105">
          <cell r="A1105">
            <v>37100</v>
          </cell>
          <cell r="B1105" t="str">
            <v>Oxnard-Thousand Oaks-Ventura, CA</v>
          </cell>
          <cell r="C1105" t="str">
            <v>Ventura County, California</v>
          </cell>
          <cell r="D1105">
            <v>1.3324</v>
          </cell>
        </row>
        <row r="1106">
          <cell r="A1106"/>
          <cell r="B1106"/>
          <cell r="C1106"/>
          <cell r="D1106"/>
        </row>
        <row r="1107">
          <cell r="A1107">
            <v>37340</v>
          </cell>
          <cell r="B1107" t="str">
            <v>Palm Bay-Melbourne-Titusville, FL</v>
          </cell>
          <cell r="C1107" t="str">
            <v>Brevard County, Florida</v>
          </cell>
          <cell r="D1107">
            <v>0.89680000000000004</v>
          </cell>
        </row>
        <row r="1108">
          <cell r="A1108"/>
          <cell r="B1108"/>
          <cell r="C1108"/>
          <cell r="D1108"/>
        </row>
        <row r="1109">
          <cell r="A1109">
            <v>37460</v>
          </cell>
          <cell r="B1109" t="str">
            <v>Panama City, FL</v>
          </cell>
          <cell r="C1109" t="str">
            <v>Bay County, Florida</v>
          </cell>
          <cell r="D1109">
            <v>0.80290000000000006</v>
          </cell>
        </row>
        <row r="1110">
          <cell r="A1110"/>
          <cell r="B1110"/>
          <cell r="C1110" t="str">
            <v>Gulf County, Florida</v>
          </cell>
          <cell r="D1110"/>
        </row>
        <row r="1111">
          <cell r="A1111"/>
          <cell r="B1111"/>
          <cell r="C1111"/>
          <cell r="D1111"/>
        </row>
        <row r="1112">
          <cell r="A1112">
            <v>37620</v>
          </cell>
          <cell r="B1112" t="str">
            <v>Parkersburg-Vienna, WV</v>
          </cell>
          <cell r="C1112" t="str">
            <v>Wirt County, West Virginia</v>
          </cell>
          <cell r="D1112">
            <v>0.72840000000000005</v>
          </cell>
        </row>
        <row r="1113">
          <cell r="A1113"/>
          <cell r="B1113"/>
          <cell r="C1113" t="str">
            <v>Wood County, West Virginia</v>
          </cell>
          <cell r="D1113"/>
        </row>
        <row r="1114">
          <cell r="A1114"/>
          <cell r="B1114"/>
          <cell r="C1114"/>
          <cell r="D1114"/>
        </row>
        <row r="1115">
          <cell r="A1115">
            <v>37860</v>
          </cell>
          <cell r="B1115" t="str">
            <v>Pensacola-Ferry Pass-Brent, FL</v>
          </cell>
          <cell r="C1115" t="str">
            <v>Escambia County, Florida</v>
          </cell>
          <cell r="D1115">
            <v>0.82300000000000006</v>
          </cell>
        </row>
        <row r="1116">
          <cell r="A1116"/>
          <cell r="B1116"/>
          <cell r="C1116" t="str">
            <v>Santa Rosa County, Florida</v>
          </cell>
          <cell r="D1116"/>
        </row>
        <row r="1117">
          <cell r="A1117"/>
          <cell r="B1117"/>
          <cell r="C1117"/>
          <cell r="D1117"/>
        </row>
        <row r="1118">
          <cell r="A1118">
            <v>37900</v>
          </cell>
          <cell r="B1118" t="str">
            <v>Peoria, IL</v>
          </cell>
          <cell r="C1118" t="str">
            <v>Marshall County, Illinois</v>
          </cell>
          <cell r="D1118">
            <v>0.90440000000000009</v>
          </cell>
        </row>
        <row r="1119">
          <cell r="A1119"/>
          <cell r="B1119"/>
          <cell r="C1119" t="str">
            <v>Peoria County, Illinois</v>
          </cell>
          <cell r="D1119"/>
        </row>
        <row r="1120">
          <cell r="A1120"/>
          <cell r="B1120"/>
          <cell r="C1120" t="str">
            <v>Stark County, Illinois</v>
          </cell>
          <cell r="D1120"/>
        </row>
        <row r="1121">
          <cell r="A1121"/>
          <cell r="B1121"/>
          <cell r="C1121" t="str">
            <v>Tazewell County, Illinois</v>
          </cell>
          <cell r="D1121"/>
        </row>
        <row r="1122">
          <cell r="A1122"/>
          <cell r="B1122"/>
          <cell r="C1122" t="str">
            <v>Woodford County, Illinois</v>
          </cell>
          <cell r="D1122"/>
        </row>
        <row r="1123">
          <cell r="A1123"/>
          <cell r="B1123"/>
          <cell r="C1123"/>
          <cell r="D1123"/>
        </row>
        <row r="1124">
          <cell r="A1124">
            <v>37964</v>
          </cell>
          <cell r="B1124" t="str">
            <v>Philadelphia, PA</v>
          </cell>
          <cell r="C1124" t="str">
            <v>Delaware County, Pennsylvania</v>
          </cell>
          <cell r="D1124">
            <v>1.1036000000000001</v>
          </cell>
        </row>
        <row r="1125">
          <cell r="A1125"/>
          <cell r="B1125"/>
          <cell r="C1125" t="str">
            <v>Philadelphia County, Pennsylvania</v>
          </cell>
          <cell r="D1125"/>
        </row>
        <row r="1126">
          <cell r="A1126"/>
          <cell r="B1126"/>
          <cell r="C1126"/>
          <cell r="D1126"/>
        </row>
        <row r="1127">
          <cell r="A1127">
            <v>38060</v>
          </cell>
          <cell r="B1127" t="str">
            <v>Phoenix-Mesa-Scottsdale, AZ</v>
          </cell>
          <cell r="C1127" t="str">
            <v>Maricopa County, Arizona</v>
          </cell>
          <cell r="D1127">
            <v>0.9909</v>
          </cell>
        </row>
        <row r="1128">
          <cell r="A1128"/>
          <cell r="B1128"/>
          <cell r="C1128" t="str">
            <v>Pinal County, Arizona</v>
          </cell>
          <cell r="D1128"/>
        </row>
        <row r="1129">
          <cell r="A1129"/>
          <cell r="B1129"/>
          <cell r="C1129"/>
          <cell r="D1129"/>
        </row>
        <row r="1130">
          <cell r="A1130">
            <v>38220</v>
          </cell>
          <cell r="B1130" t="str">
            <v>Pine Bluff, AR</v>
          </cell>
          <cell r="C1130" t="str">
            <v>Cleveland County, Arkansas</v>
          </cell>
          <cell r="D1130">
            <v>0.83120000000000005</v>
          </cell>
        </row>
        <row r="1131">
          <cell r="A1131"/>
          <cell r="B1131"/>
          <cell r="C1131" t="str">
            <v>Jefferson County, Arkansas</v>
          </cell>
          <cell r="D1131"/>
        </row>
        <row r="1132">
          <cell r="A1132"/>
          <cell r="B1132"/>
          <cell r="C1132" t="str">
            <v>Lincoln County, Arkansas</v>
          </cell>
          <cell r="D1132"/>
        </row>
        <row r="1133">
          <cell r="A1133"/>
          <cell r="B1133"/>
          <cell r="C1133"/>
          <cell r="D1133"/>
        </row>
        <row r="1134">
          <cell r="A1134">
            <v>38300</v>
          </cell>
          <cell r="B1134" t="str">
            <v>Pittsburgh, PA</v>
          </cell>
          <cell r="C1134" t="str">
            <v>Allegheny County, Pennsylvania</v>
          </cell>
          <cell r="D1134">
            <v>0.85130000000000006</v>
          </cell>
        </row>
        <row r="1135">
          <cell r="A1135"/>
          <cell r="B1135"/>
          <cell r="C1135" t="str">
            <v>Armstrong County, Pennsylvania</v>
          </cell>
          <cell r="D1135"/>
        </row>
        <row r="1136">
          <cell r="A1136"/>
          <cell r="B1136"/>
          <cell r="C1136" t="str">
            <v>Beaver County, Pennsylvania</v>
          </cell>
          <cell r="D1136"/>
        </row>
        <row r="1137">
          <cell r="A1137"/>
          <cell r="B1137"/>
          <cell r="C1137" t="str">
            <v>Butler County, Pennsylvania</v>
          </cell>
          <cell r="D1137"/>
        </row>
        <row r="1138">
          <cell r="A1138"/>
          <cell r="B1138"/>
          <cell r="C1138" t="str">
            <v>Fayette County, Pennsylvania</v>
          </cell>
          <cell r="D1138"/>
        </row>
        <row r="1139">
          <cell r="A1139"/>
          <cell r="B1139"/>
          <cell r="C1139" t="str">
            <v>Washington County, Pennsylvania</v>
          </cell>
          <cell r="D1139"/>
        </row>
        <row r="1140">
          <cell r="A1140"/>
          <cell r="B1140"/>
          <cell r="C1140" t="str">
            <v>Westmoreland County, Pennsylvania</v>
          </cell>
          <cell r="D1140"/>
        </row>
        <row r="1141">
          <cell r="A1141"/>
          <cell r="B1141"/>
          <cell r="C1141"/>
          <cell r="D1141"/>
        </row>
        <row r="1142">
          <cell r="A1142">
            <v>38340</v>
          </cell>
          <cell r="B1142" t="str">
            <v>Pittsfield, MA</v>
          </cell>
          <cell r="C1142" t="str">
            <v>Berkshire County, Massachusetts</v>
          </cell>
          <cell r="D1142">
            <v>1.1017000000000001</v>
          </cell>
        </row>
        <row r="1143">
          <cell r="A1143"/>
          <cell r="B1143"/>
          <cell r="C1143"/>
          <cell r="D1143"/>
        </row>
        <row r="1144">
          <cell r="A1144">
            <v>38540</v>
          </cell>
          <cell r="B1144" t="str">
            <v>Pocatello, ID</v>
          </cell>
          <cell r="C1144" t="str">
            <v>Bannock County, Idaho</v>
          </cell>
          <cell r="D1144">
            <v>0.87690000000000001</v>
          </cell>
        </row>
        <row r="1145">
          <cell r="A1145"/>
          <cell r="B1145"/>
          <cell r="C1145"/>
          <cell r="D1145"/>
        </row>
        <row r="1146">
          <cell r="A1146">
            <v>38660</v>
          </cell>
          <cell r="B1146" t="str">
            <v>Ponce, PR</v>
          </cell>
          <cell r="C1146" t="str">
            <v>Guanica Municipio, Puerto Rico</v>
          </cell>
          <cell r="D1146">
            <v>0.40210000000000001</v>
          </cell>
        </row>
        <row r="1147">
          <cell r="A1147"/>
          <cell r="B1147"/>
          <cell r="C1147" t="str">
            <v>Guayanilla Municipio, Puerto Rico</v>
          </cell>
          <cell r="D1147"/>
        </row>
        <row r="1148">
          <cell r="A1148"/>
          <cell r="B1148"/>
          <cell r="C1148" t="str">
            <v>Juana Diaz Municipio, Puerto Rico</v>
          </cell>
          <cell r="D1148"/>
        </row>
        <row r="1149">
          <cell r="A1149"/>
          <cell r="B1149"/>
          <cell r="C1149" t="str">
            <v>Penuelas Municipio, Puerto Rico</v>
          </cell>
          <cell r="D1149"/>
        </row>
        <row r="1150">
          <cell r="A1150"/>
          <cell r="B1150"/>
          <cell r="C1150" t="str">
            <v>Ponce Municipio, Puerto Rico</v>
          </cell>
          <cell r="D1150"/>
        </row>
        <row r="1151">
          <cell r="A1151"/>
          <cell r="B1151"/>
          <cell r="C1151" t="str">
            <v>Villalba Municipio, Puerto Rico</v>
          </cell>
          <cell r="D1151"/>
        </row>
        <row r="1152">
          <cell r="A1152"/>
          <cell r="B1152"/>
          <cell r="C1152" t="str">
            <v>Yauco Municipio, Puerto Rico</v>
          </cell>
          <cell r="D1152"/>
        </row>
        <row r="1153">
          <cell r="A1153"/>
          <cell r="B1153"/>
          <cell r="C1153"/>
          <cell r="D1153"/>
        </row>
        <row r="1154">
          <cell r="A1154">
            <v>38860</v>
          </cell>
          <cell r="B1154" t="str">
            <v>Portland-South Portland, ME</v>
          </cell>
          <cell r="C1154" t="str">
            <v>Cumberland County, Maine</v>
          </cell>
          <cell r="D1154">
            <v>1.0199</v>
          </cell>
        </row>
        <row r="1155">
          <cell r="A1155"/>
          <cell r="B1155"/>
          <cell r="C1155" t="str">
            <v>Sagadahoc County, Maine</v>
          </cell>
          <cell r="D1155"/>
        </row>
        <row r="1156">
          <cell r="A1156"/>
          <cell r="B1156"/>
          <cell r="C1156" t="str">
            <v>York County, Maine</v>
          </cell>
          <cell r="D1156"/>
        </row>
        <row r="1157">
          <cell r="A1157"/>
          <cell r="B1157"/>
          <cell r="C1157"/>
          <cell r="D1157"/>
        </row>
        <row r="1158">
          <cell r="A1158">
            <v>38900</v>
          </cell>
          <cell r="B1158" t="str">
            <v>Portland-Vancouver-Hillsboro, OR-WA</v>
          </cell>
          <cell r="C1158" t="str">
            <v>Clackamas County, Oregon</v>
          </cell>
          <cell r="D1158">
            <v>1.2139</v>
          </cell>
        </row>
        <row r="1159">
          <cell r="A1159"/>
          <cell r="B1159"/>
          <cell r="C1159" t="str">
            <v>Clark County, Washington</v>
          </cell>
          <cell r="D1159"/>
        </row>
        <row r="1160">
          <cell r="A1160"/>
          <cell r="B1160"/>
          <cell r="C1160" t="str">
            <v>Columbia County, Oregon</v>
          </cell>
          <cell r="D1160"/>
        </row>
        <row r="1161">
          <cell r="A1161"/>
          <cell r="B1161"/>
          <cell r="C1161" t="str">
            <v>Multnomah County, Oregon</v>
          </cell>
          <cell r="D1161"/>
        </row>
        <row r="1162">
          <cell r="A1162"/>
          <cell r="B1162"/>
          <cell r="C1162" t="str">
            <v>Skamania County, Washington</v>
          </cell>
          <cell r="D1162"/>
        </row>
        <row r="1163">
          <cell r="A1163"/>
          <cell r="B1163"/>
          <cell r="C1163" t="str">
            <v>Washington County, Oregon</v>
          </cell>
          <cell r="D1163"/>
        </row>
        <row r="1164">
          <cell r="A1164"/>
          <cell r="B1164"/>
          <cell r="C1164" t="str">
            <v>Yamhill County, Oregon</v>
          </cell>
          <cell r="D1164"/>
        </row>
        <row r="1165">
          <cell r="A1165"/>
          <cell r="B1165"/>
          <cell r="C1165"/>
          <cell r="D1165"/>
        </row>
        <row r="1166">
          <cell r="A1166">
            <v>38940</v>
          </cell>
          <cell r="B1166" t="str">
            <v>Port St. Lucie, FL</v>
          </cell>
          <cell r="C1166" t="str">
            <v>Martin County, Florida</v>
          </cell>
          <cell r="D1166">
            <v>0.89750000000000008</v>
          </cell>
        </row>
        <row r="1167">
          <cell r="A1167"/>
          <cell r="B1167"/>
          <cell r="C1167" t="str">
            <v>St. Lucie County, Florida</v>
          </cell>
          <cell r="D1167"/>
        </row>
        <row r="1168">
          <cell r="A1168"/>
          <cell r="B1168"/>
          <cell r="C1168"/>
          <cell r="D1168"/>
        </row>
        <row r="1169">
          <cell r="A1169">
            <v>39140</v>
          </cell>
          <cell r="B1169" t="str">
            <v>Prescott, AZ</v>
          </cell>
          <cell r="C1169" t="str">
            <v>Yavapai County, Arizona</v>
          </cell>
          <cell r="D1169">
            <v>1.0573000000000001</v>
          </cell>
        </row>
        <row r="1170">
          <cell r="A1170"/>
          <cell r="B1170"/>
          <cell r="C1170"/>
          <cell r="D1170"/>
        </row>
        <row r="1171">
          <cell r="A1171">
            <v>39300</v>
          </cell>
          <cell r="B1171" t="str">
            <v>Providence-Warwick, RI-MA</v>
          </cell>
          <cell r="C1171" t="str">
            <v>Bristol County, Massachusetts</v>
          </cell>
          <cell r="D1171">
            <v>1.0465</v>
          </cell>
        </row>
        <row r="1172">
          <cell r="A1172"/>
          <cell r="B1172"/>
          <cell r="C1172" t="str">
            <v>Bristol County, Rhode Island</v>
          </cell>
          <cell r="D1172"/>
        </row>
        <row r="1173">
          <cell r="A1173"/>
          <cell r="B1173"/>
          <cell r="C1173" t="str">
            <v>Kent County, Rhode Island</v>
          </cell>
          <cell r="D1173"/>
        </row>
        <row r="1174">
          <cell r="A1174"/>
          <cell r="B1174"/>
          <cell r="C1174" t="str">
            <v>Newport County, Rhode Island</v>
          </cell>
          <cell r="D1174"/>
        </row>
        <row r="1175">
          <cell r="A1175"/>
          <cell r="B1175"/>
          <cell r="C1175" t="str">
            <v>Providence County, Rhode Island</v>
          </cell>
          <cell r="D1175"/>
        </row>
        <row r="1176">
          <cell r="A1176"/>
          <cell r="B1176"/>
          <cell r="C1176" t="str">
            <v>Washington County, Rhode Island</v>
          </cell>
          <cell r="D1176"/>
        </row>
        <row r="1177">
          <cell r="A1177"/>
          <cell r="B1177"/>
          <cell r="C1177"/>
          <cell r="D1177"/>
        </row>
        <row r="1178">
          <cell r="A1178">
            <v>39340</v>
          </cell>
          <cell r="B1178" t="str">
            <v>Provo-Orem, UT</v>
          </cell>
          <cell r="C1178" t="str">
            <v>Juab County, Utah</v>
          </cell>
          <cell r="D1178">
            <v>0.94890000000000008</v>
          </cell>
        </row>
        <row r="1179">
          <cell r="A1179"/>
          <cell r="B1179"/>
          <cell r="C1179" t="str">
            <v>Utah County, Utah</v>
          </cell>
          <cell r="D1179"/>
        </row>
        <row r="1180">
          <cell r="A1180"/>
          <cell r="B1180"/>
          <cell r="C1180"/>
          <cell r="D1180"/>
        </row>
        <row r="1181">
          <cell r="A1181">
            <v>39380</v>
          </cell>
          <cell r="B1181" t="str">
            <v>Pueblo, CO</v>
          </cell>
          <cell r="C1181" t="str">
            <v>Pueblo County, Colorado</v>
          </cell>
          <cell r="D1181">
            <v>0.83979999999999999</v>
          </cell>
        </row>
        <row r="1182">
          <cell r="A1182"/>
          <cell r="B1182"/>
          <cell r="C1182"/>
          <cell r="D1182"/>
        </row>
        <row r="1183">
          <cell r="A1183">
            <v>39460</v>
          </cell>
          <cell r="B1183" t="str">
            <v>Punta Gorda, FL</v>
          </cell>
          <cell r="C1183" t="str">
            <v>Charlotte County, Florida</v>
          </cell>
          <cell r="D1183">
            <v>0.84030000000000005</v>
          </cell>
        </row>
        <row r="1184">
          <cell r="A1184"/>
          <cell r="B1184"/>
          <cell r="C1184"/>
          <cell r="D1184"/>
        </row>
        <row r="1185">
          <cell r="A1185">
            <v>39540</v>
          </cell>
          <cell r="B1185" t="str">
            <v>Racine, WI</v>
          </cell>
          <cell r="C1185" t="str">
            <v>Racine County, Wisconsin</v>
          </cell>
          <cell r="D1185">
            <v>0.87840000000000007</v>
          </cell>
        </row>
        <row r="1186">
          <cell r="A1186"/>
          <cell r="B1186"/>
          <cell r="C1186"/>
          <cell r="D1186"/>
        </row>
        <row r="1187">
          <cell r="A1187">
            <v>39580</v>
          </cell>
          <cell r="B1187" t="str">
            <v>Raleigh, NC</v>
          </cell>
          <cell r="C1187" t="str">
            <v>Franklin County, North Carolina</v>
          </cell>
          <cell r="D1187">
            <v>0.93640000000000001</v>
          </cell>
        </row>
        <row r="1188">
          <cell r="A1188"/>
          <cell r="B1188"/>
          <cell r="C1188" t="str">
            <v>Johnston County, North Carolina</v>
          </cell>
          <cell r="D1188"/>
        </row>
        <row r="1189">
          <cell r="A1189"/>
          <cell r="B1189"/>
          <cell r="C1189" t="str">
            <v>Wake County, North Carolina</v>
          </cell>
          <cell r="D1189"/>
        </row>
        <row r="1190">
          <cell r="A1190"/>
          <cell r="B1190"/>
          <cell r="C1190"/>
          <cell r="D1190"/>
        </row>
        <row r="1191">
          <cell r="A1191">
            <v>39660</v>
          </cell>
          <cell r="B1191" t="str">
            <v>Rapid City, SD</v>
          </cell>
          <cell r="C1191" t="str">
            <v>Custer County, South Dakota</v>
          </cell>
          <cell r="D1191">
            <v>0.84700000000000009</v>
          </cell>
        </row>
        <row r="1192">
          <cell r="A1192"/>
          <cell r="B1192"/>
          <cell r="C1192" t="str">
            <v>Meade County, South Dakota</v>
          </cell>
          <cell r="D1192"/>
        </row>
        <row r="1193">
          <cell r="A1193"/>
          <cell r="B1193"/>
          <cell r="C1193" t="str">
            <v>Pennington County, South Dakota</v>
          </cell>
          <cell r="D1193"/>
        </row>
        <row r="1194">
          <cell r="A1194"/>
          <cell r="B1194"/>
          <cell r="C1194"/>
          <cell r="D1194"/>
        </row>
        <row r="1195">
          <cell r="A1195">
            <v>39740</v>
          </cell>
          <cell r="B1195" t="str">
            <v>Reading, PA</v>
          </cell>
          <cell r="C1195" t="str">
            <v>Berks County, Pennsylvania</v>
          </cell>
          <cell r="D1195">
            <v>0.98150000000000004</v>
          </cell>
        </row>
        <row r="1196">
          <cell r="A1196"/>
          <cell r="B1196"/>
          <cell r="C1196"/>
          <cell r="D1196"/>
        </row>
        <row r="1197">
          <cell r="A1197">
            <v>39820</v>
          </cell>
          <cell r="B1197" t="str">
            <v>Redding, CA</v>
          </cell>
          <cell r="C1197" t="str">
            <v>Shasta County, California</v>
          </cell>
          <cell r="D1197">
            <v>1.4523000000000001</v>
          </cell>
        </row>
        <row r="1198">
          <cell r="A1198"/>
          <cell r="B1198"/>
          <cell r="C1198"/>
          <cell r="D1198"/>
        </row>
        <row r="1199">
          <cell r="A1199">
            <v>39900</v>
          </cell>
          <cell r="B1199" t="str">
            <v>Reno, NV</v>
          </cell>
          <cell r="C1199" t="str">
            <v>Storey County, Nevada</v>
          </cell>
          <cell r="D1199">
            <v>0.92690000000000006</v>
          </cell>
        </row>
        <row r="1200">
          <cell r="A1200"/>
          <cell r="B1200"/>
          <cell r="C1200" t="str">
            <v>Washoe County, Nevada</v>
          </cell>
          <cell r="D1200"/>
        </row>
        <row r="1201">
          <cell r="A1201"/>
          <cell r="B1201"/>
          <cell r="C1201"/>
          <cell r="D1201"/>
        </row>
        <row r="1202">
          <cell r="A1202">
            <v>40060</v>
          </cell>
          <cell r="B1202" t="str">
            <v>Richmond, VA</v>
          </cell>
          <cell r="C1202" t="str">
            <v>Amelia County, Virginia</v>
          </cell>
          <cell r="D1202">
            <v>0.92810000000000004</v>
          </cell>
        </row>
        <row r="1203">
          <cell r="A1203"/>
          <cell r="B1203"/>
          <cell r="C1203" t="str">
            <v>Caroline County, Virginia</v>
          </cell>
          <cell r="D1203"/>
        </row>
        <row r="1204">
          <cell r="A1204"/>
          <cell r="B1204"/>
          <cell r="C1204" t="str">
            <v>Charles City County, Virginia</v>
          </cell>
          <cell r="D1204"/>
        </row>
        <row r="1205">
          <cell r="A1205"/>
          <cell r="B1205"/>
          <cell r="C1205" t="str">
            <v>Chesterfield County, Virginia</v>
          </cell>
          <cell r="D1205"/>
        </row>
        <row r="1206">
          <cell r="A1206"/>
          <cell r="B1206"/>
          <cell r="C1206" t="str">
            <v>Colonial Heights City County, Virginia</v>
          </cell>
          <cell r="D1206"/>
        </row>
        <row r="1207">
          <cell r="A1207"/>
          <cell r="B1207"/>
          <cell r="C1207" t="str">
            <v>Dinwiddie County, Virginia</v>
          </cell>
          <cell r="D1207"/>
        </row>
        <row r="1208">
          <cell r="A1208"/>
          <cell r="B1208"/>
          <cell r="C1208" t="str">
            <v>Goochland County, Virginia</v>
          </cell>
          <cell r="D1208"/>
        </row>
        <row r="1209">
          <cell r="A1209"/>
          <cell r="B1209"/>
          <cell r="C1209" t="str">
            <v>Hanover County, Virginia</v>
          </cell>
          <cell r="D1209"/>
        </row>
        <row r="1210">
          <cell r="A1210"/>
          <cell r="B1210"/>
          <cell r="C1210" t="str">
            <v>Henrico County, Virginia</v>
          </cell>
          <cell r="D1210"/>
        </row>
        <row r="1211">
          <cell r="A1211"/>
          <cell r="B1211"/>
          <cell r="C1211" t="str">
            <v>Hopewell City County, Virginia</v>
          </cell>
          <cell r="D1211"/>
        </row>
        <row r="1212">
          <cell r="A1212"/>
          <cell r="B1212"/>
          <cell r="C1212" t="str">
            <v>King William County, Virginia</v>
          </cell>
          <cell r="D1212"/>
        </row>
        <row r="1213">
          <cell r="A1213"/>
          <cell r="B1213"/>
          <cell r="C1213" t="str">
            <v>New Kent County, Virginia</v>
          </cell>
          <cell r="D1213"/>
        </row>
        <row r="1214">
          <cell r="A1214"/>
          <cell r="B1214"/>
          <cell r="C1214" t="str">
            <v>Petersburg City County, Virginia</v>
          </cell>
          <cell r="D1214"/>
        </row>
        <row r="1215">
          <cell r="A1215"/>
          <cell r="B1215"/>
          <cell r="C1215" t="str">
            <v>Powhatan County, Virginia</v>
          </cell>
          <cell r="D1215"/>
        </row>
        <row r="1216">
          <cell r="A1216"/>
          <cell r="B1216"/>
          <cell r="C1216" t="str">
            <v>Prince George County, Virginia</v>
          </cell>
          <cell r="D1216"/>
        </row>
        <row r="1217">
          <cell r="A1217"/>
          <cell r="B1217"/>
          <cell r="C1217" t="str">
            <v>Richmond City County, Virginia</v>
          </cell>
          <cell r="D1217"/>
        </row>
        <row r="1218">
          <cell r="A1218"/>
          <cell r="B1218"/>
          <cell r="C1218" t="str">
            <v>Sussex County, Virginia</v>
          </cell>
          <cell r="D1218"/>
        </row>
        <row r="1219">
          <cell r="A1219"/>
          <cell r="B1219"/>
          <cell r="C1219"/>
          <cell r="D1219"/>
        </row>
        <row r="1220">
          <cell r="A1220">
            <v>40140</v>
          </cell>
          <cell r="B1220" t="str">
            <v>Riverside-San Bernardino-Ontario, CA</v>
          </cell>
          <cell r="C1220" t="str">
            <v>Riverside County, California</v>
          </cell>
          <cell r="D1220">
            <v>1.2130000000000001</v>
          </cell>
        </row>
        <row r="1221">
          <cell r="A1221"/>
          <cell r="B1221"/>
          <cell r="C1221" t="str">
            <v>San Bernardino County, California</v>
          </cell>
          <cell r="D1221"/>
        </row>
        <row r="1222">
          <cell r="A1222"/>
          <cell r="B1222"/>
          <cell r="C1222"/>
          <cell r="D1222"/>
        </row>
        <row r="1223">
          <cell r="A1223">
            <v>40220</v>
          </cell>
          <cell r="B1223" t="str">
            <v>Roanoke, VA</v>
          </cell>
          <cell r="C1223" t="str">
            <v>Botetourt County, Virginia</v>
          </cell>
          <cell r="D1223">
            <v>0.84260000000000002</v>
          </cell>
        </row>
        <row r="1224">
          <cell r="A1224"/>
          <cell r="B1224"/>
          <cell r="C1224" t="str">
            <v>Craig County, Virginia</v>
          </cell>
          <cell r="D1224"/>
        </row>
        <row r="1225">
          <cell r="A1225"/>
          <cell r="B1225"/>
          <cell r="C1225" t="str">
            <v>Franklin County, Virginia</v>
          </cell>
          <cell r="D1225"/>
        </row>
        <row r="1226">
          <cell r="A1226"/>
          <cell r="B1226"/>
          <cell r="C1226" t="str">
            <v>Roanoke City County, Virginia</v>
          </cell>
          <cell r="D1226"/>
        </row>
        <row r="1227">
          <cell r="A1227"/>
          <cell r="B1227"/>
          <cell r="C1227" t="str">
            <v>Roanoke County, Virginia</v>
          </cell>
          <cell r="D1227"/>
        </row>
        <row r="1228">
          <cell r="A1228"/>
          <cell r="B1228"/>
          <cell r="C1228" t="str">
            <v>Salem City County, Virginia</v>
          </cell>
          <cell r="D1228"/>
        </row>
        <row r="1229">
          <cell r="A1229"/>
          <cell r="B1229"/>
          <cell r="C1229"/>
          <cell r="D1229"/>
        </row>
        <row r="1230">
          <cell r="A1230">
            <v>40340</v>
          </cell>
          <cell r="B1230" t="str">
            <v>Rochester, MN</v>
          </cell>
          <cell r="C1230" t="str">
            <v>Dodge County, Minnesota</v>
          </cell>
          <cell r="D1230">
            <v>1.0770999999999999</v>
          </cell>
        </row>
        <row r="1231">
          <cell r="A1231"/>
          <cell r="B1231"/>
          <cell r="C1231" t="str">
            <v>Fillmore County, Minnesota</v>
          </cell>
          <cell r="D1231"/>
        </row>
        <row r="1232">
          <cell r="A1232"/>
          <cell r="B1232"/>
          <cell r="C1232" t="str">
            <v>Olmsted County, Minnesota</v>
          </cell>
          <cell r="D1232"/>
        </row>
        <row r="1233">
          <cell r="A1233"/>
          <cell r="B1233"/>
          <cell r="C1233" t="str">
            <v>Wabasha County, Minnesota</v>
          </cell>
          <cell r="D1233"/>
        </row>
        <row r="1234">
          <cell r="A1234"/>
          <cell r="B1234"/>
          <cell r="C1234"/>
          <cell r="D1234"/>
        </row>
        <row r="1235">
          <cell r="A1235">
            <v>40380</v>
          </cell>
          <cell r="B1235" t="str">
            <v>Rochester, NY</v>
          </cell>
          <cell r="C1235" t="str">
            <v>Livingston County, New York</v>
          </cell>
          <cell r="D1235">
            <v>0.8579</v>
          </cell>
        </row>
        <row r="1236">
          <cell r="A1236"/>
          <cell r="B1236"/>
          <cell r="C1236" t="str">
            <v>Monroe County, New York</v>
          </cell>
          <cell r="D1236"/>
        </row>
        <row r="1237">
          <cell r="A1237"/>
          <cell r="B1237"/>
          <cell r="C1237" t="str">
            <v>Ontario County, New York</v>
          </cell>
          <cell r="D1237"/>
        </row>
        <row r="1238">
          <cell r="A1238"/>
          <cell r="B1238"/>
          <cell r="C1238" t="str">
            <v>Orleans County, New York</v>
          </cell>
          <cell r="D1238"/>
        </row>
        <row r="1239">
          <cell r="A1239"/>
          <cell r="B1239"/>
          <cell r="C1239" t="str">
            <v>Wayne County, New York</v>
          </cell>
          <cell r="D1239"/>
        </row>
        <row r="1240">
          <cell r="A1240"/>
          <cell r="B1240"/>
          <cell r="C1240" t="str">
            <v>Yates County, New York</v>
          </cell>
          <cell r="D1240"/>
        </row>
        <row r="1241">
          <cell r="A1241"/>
          <cell r="B1241"/>
          <cell r="C1241"/>
          <cell r="D1241"/>
        </row>
        <row r="1242">
          <cell r="A1242">
            <v>40420</v>
          </cell>
          <cell r="B1242" t="str">
            <v>Rockford, IL</v>
          </cell>
          <cell r="C1242" t="str">
            <v>Boone County, Illinois</v>
          </cell>
          <cell r="D1242">
            <v>0.98620000000000008</v>
          </cell>
        </row>
        <row r="1243">
          <cell r="A1243"/>
          <cell r="B1243"/>
          <cell r="C1243" t="str">
            <v>Winnebago County, Illinois</v>
          </cell>
          <cell r="D1243"/>
        </row>
        <row r="1244">
          <cell r="A1244"/>
          <cell r="B1244"/>
          <cell r="C1244"/>
          <cell r="D1244"/>
        </row>
        <row r="1245">
          <cell r="A1245">
            <v>40484</v>
          </cell>
          <cell r="B1245" t="str">
            <v>Rockingham County-Strafford County, NH</v>
          </cell>
          <cell r="C1245" t="str">
            <v>Rockingham County, New Hampshire</v>
          </cell>
          <cell r="D1245">
            <v>0.99080000000000001</v>
          </cell>
        </row>
        <row r="1246">
          <cell r="A1246"/>
          <cell r="B1246"/>
          <cell r="C1246" t="str">
            <v>Strafford County, New Hampshire</v>
          </cell>
          <cell r="D1246"/>
        </row>
        <row r="1247">
          <cell r="A1247"/>
          <cell r="B1247"/>
          <cell r="C1247"/>
          <cell r="D1247"/>
        </row>
        <row r="1248">
          <cell r="A1248">
            <v>40580</v>
          </cell>
          <cell r="B1248" t="str">
            <v>Rocky Mount, NC</v>
          </cell>
          <cell r="C1248" t="str">
            <v>Edgecombe County, North Carolina</v>
          </cell>
          <cell r="D1248">
            <v>0.84989999999999999</v>
          </cell>
        </row>
        <row r="1249">
          <cell r="A1249"/>
          <cell r="B1249"/>
          <cell r="C1249" t="str">
            <v>Nash County, North Carolina</v>
          </cell>
          <cell r="D1249"/>
        </row>
        <row r="1250">
          <cell r="A1250"/>
          <cell r="B1250"/>
          <cell r="C1250"/>
          <cell r="D1250"/>
        </row>
        <row r="1251">
          <cell r="A1251">
            <v>40660</v>
          </cell>
          <cell r="B1251" t="str">
            <v>Rome, GA</v>
          </cell>
          <cell r="C1251" t="str">
            <v>Floyd County, Georgia</v>
          </cell>
          <cell r="D1251">
            <v>0.88930000000000009</v>
          </cell>
        </row>
        <row r="1252">
          <cell r="A1252"/>
          <cell r="B1252"/>
          <cell r="C1252"/>
          <cell r="D1252"/>
        </row>
        <row r="1253">
          <cell r="A1253">
            <v>40900</v>
          </cell>
          <cell r="B1253" t="str">
            <v>Sacramento--Roseville--Arden-Arcade, CA</v>
          </cell>
          <cell r="C1253" t="str">
            <v>El Dorado County, California</v>
          </cell>
          <cell r="D1253">
            <v>1.6508</v>
          </cell>
        </row>
        <row r="1254">
          <cell r="A1254"/>
          <cell r="B1254"/>
          <cell r="C1254" t="str">
            <v>Placer County, California</v>
          </cell>
          <cell r="D1254"/>
        </row>
        <row r="1255">
          <cell r="A1255"/>
          <cell r="B1255"/>
          <cell r="C1255" t="str">
            <v>Sacramento County, California</v>
          </cell>
          <cell r="D1255"/>
        </row>
        <row r="1256">
          <cell r="A1256"/>
          <cell r="B1256"/>
          <cell r="C1256" t="str">
            <v>Yolo County, California</v>
          </cell>
          <cell r="D1256"/>
        </row>
        <row r="1257">
          <cell r="A1257"/>
          <cell r="B1257"/>
          <cell r="C1257"/>
          <cell r="D1257"/>
        </row>
        <row r="1258">
          <cell r="A1258">
            <v>40980</v>
          </cell>
          <cell r="B1258" t="str">
            <v>Saginaw, MI</v>
          </cell>
          <cell r="C1258" t="str">
            <v>Saginaw County, Michigan</v>
          </cell>
          <cell r="D1258">
            <v>0.873</v>
          </cell>
        </row>
        <row r="1259">
          <cell r="A1259"/>
          <cell r="B1259"/>
          <cell r="C1259"/>
          <cell r="D1259"/>
        </row>
        <row r="1260">
          <cell r="A1260">
            <v>41060</v>
          </cell>
          <cell r="B1260" t="str">
            <v>St. Cloud, MN</v>
          </cell>
          <cell r="C1260" t="str">
            <v>Benton County, Minnesota</v>
          </cell>
          <cell r="D1260">
            <v>0.96260000000000001</v>
          </cell>
        </row>
        <row r="1261">
          <cell r="A1261"/>
          <cell r="B1261"/>
          <cell r="C1261" t="str">
            <v>Stearns County, Minnesota</v>
          </cell>
          <cell r="D1261"/>
        </row>
        <row r="1262">
          <cell r="A1262"/>
          <cell r="B1262"/>
          <cell r="C1262"/>
          <cell r="D1262"/>
        </row>
        <row r="1263">
          <cell r="A1263">
            <v>41100</v>
          </cell>
          <cell r="B1263" t="str">
            <v>St. George, UT</v>
          </cell>
          <cell r="C1263" t="str">
            <v>Washington County, Utah</v>
          </cell>
          <cell r="D1263">
            <v>0.93149999999999999</v>
          </cell>
        </row>
        <row r="1264">
          <cell r="A1264"/>
          <cell r="B1264"/>
          <cell r="C1264"/>
          <cell r="D1264"/>
        </row>
        <row r="1265">
          <cell r="A1265">
            <v>41140</v>
          </cell>
          <cell r="B1265" t="str">
            <v>St. Joseph, MO-KS</v>
          </cell>
          <cell r="C1265" t="str">
            <v>Andrew County, Missouri</v>
          </cell>
          <cell r="D1265">
            <v>0.93690000000000007</v>
          </cell>
        </row>
        <row r="1266">
          <cell r="A1266"/>
          <cell r="B1266"/>
          <cell r="C1266" t="str">
            <v>Buchanan County, Missouri</v>
          </cell>
          <cell r="D1266"/>
        </row>
        <row r="1267">
          <cell r="A1267"/>
          <cell r="B1267"/>
          <cell r="C1267" t="str">
            <v>De Kalb County, Missouri</v>
          </cell>
          <cell r="D1267"/>
        </row>
        <row r="1268">
          <cell r="A1268"/>
          <cell r="B1268"/>
          <cell r="C1268" t="str">
            <v>Doniphan County, Kansas</v>
          </cell>
          <cell r="D1268"/>
        </row>
        <row r="1269">
          <cell r="A1269"/>
          <cell r="B1269"/>
          <cell r="C1269"/>
          <cell r="D1269"/>
        </row>
        <row r="1270">
          <cell r="A1270">
            <v>41180</v>
          </cell>
          <cell r="B1270" t="str">
            <v>St. Louis, MO-IL</v>
          </cell>
          <cell r="C1270" t="str">
            <v>Bond County, Illinois</v>
          </cell>
          <cell r="D1270">
            <v>0.92720000000000002</v>
          </cell>
        </row>
        <row r="1271">
          <cell r="A1271"/>
          <cell r="B1271"/>
          <cell r="C1271" t="str">
            <v>Calhoun County, Illinois</v>
          </cell>
          <cell r="D1271"/>
        </row>
        <row r="1272">
          <cell r="A1272"/>
          <cell r="B1272"/>
          <cell r="C1272" t="str">
            <v>Clinton County, Illinois</v>
          </cell>
          <cell r="D1272"/>
        </row>
        <row r="1273">
          <cell r="A1273"/>
          <cell r="B1273"/>
          <cell r="C1273" t="str">
            <v>Franklin County, Missouri</v>
          </cell>
          <cell r="D1273"/>
        </row>
        <row r="1274">
          <cell r="A1274"/>
          <cell r="B1274"/>
          <cell r="C1274" t="str">
            <v>Jefferson County, Missouri</v>
          </cell>
          <cell r="D1274"/>
        </row>
        <row r="1275">
          <cell r="A1275"/>
          <cell r="B1275"/>
          <cell r="C1275" t="str">
            <v>Jersey County, Illinois</v>
          </cell>
          <cell r="D1275"/>
        </row>
        <row r="1276">
          <cell r="A1276"/>
          <cell r="B1276"/>
          <cell r="C1276" t="str">
            <v>Lincoln County, Missouri</v>
          </cell>
          <cell r="D1276"/>
        </row>
        <row r="1277">
          <cell r="A1277"/>
          <cell r="B1277"/>
          <cell r="C1277" t="str">
            <v>Macoupin County, Illinois</v>
          </cell>
          <cell r="D1277"/>
        </row>
        <row r="1278">
          <cell r="A1278"/>
          <cell r="B1278"/>
          <cell r="C1278" t="str">
            <v>Madison County, Illinois</v>
          </cell>
          <cell r="D1278"/>
        </row>
        <row r="1279">
          <cell r="A1279"/>
          <cell r="B1279"/>
          <cell r="C1279" t="str">
            <v>Monroe County, Illinois</v>
          </cell>
          <cell r="D1279"/>
        </row>
        <row r="1280">
          <cell r="A1280"/>
          <cell r="B1280"/>
          <cell r="C1280" t="str">
            <v>St. Charles County, Missouri</v>
          </cell>
          <cell r="D1280"/>
        </row>
        <row r="1281">
          <cell r="A1281"/>
          <cell r="B1281"/>
          <cell r="C1281" t="str">
            <v>St. Clair County, Illinois</v>
          </cell>
          <cell r="D1281"/>
        </row>
        <row r="1282">
          <cell r="A1282"/>
          <cell r="B1282"/>
          <cell r="C1282" t="str">
            <v>St. Louis City County, Missouri</v>
          </cell>
          <cell r="D1282"/>
        </row>
        <row r="1283">
          <cell r="A1283"/>
          <cell r="B1283"/>
          <cell r="C1283" t="str">
            <v>St. Louis County, Missouri</v>
          </cell>
          <cell r="D1283"/>
        </row>
        <row r="1284">
          <cell r="A1284"/>
          <cell r="B1284"/>
          <cell r="C1284" t="str">
            <v>Warren County, Missouri</v>
          </cell>
          <cell r="D1284"/>
        </row>
        <row r="1285">
          <cell r="A1285"/>
          <cell r="B1285"/>
          <cell r="C1285"/>
          <cell r="D1285"/>
        </row>
        <row r="1286">
          <cell r="A1286">
            <v>41420</v>
          </cell>
          <cell r="B1286" t="str">
            <v>Salem, OR</v>
          </cell>
          <cell r="C1286" t="str">
            <v>Marion County, Oregon</v>
          </cell>
          <cell r="D1286">
            <v>1.0756000000000001</v>
          </cell>
        </row>
        <row r="1287">
          <cell r="A1287"/>
          <cell r="B1287"/>
          <cell r="C1287" t="str">
            <v>Polk County, Oregon</v>
          </cell>
          <cell r="D1287"/>
        </row>
        <row r="1288">
          <cell r="A1288"/>
          <cell r="B1288"/>
          <cell r="C1288"/>
          <cell r="D1288"/>
        </row>
        <row r="1289">
          <cell r="A1289">
            <v>41500</v>
          </cell>
          <cell r="B1289" t="str">
            <v>Salinas, CA</v>
          </cell>
          <cell r="C1289" t="str">
            <v>Monterey County, California</v>
          </cell>
          <cell r="D1289">
            <v>1.8162</v>
          </cell>
        </row>
        <row r="1290">
          <cell r="A1290"/>
          <cell r="B1290"/>
          <cell r="C1290"/>
          <cell r="D1290"/>
        </row>
        <row r="1291">
          <cell r="A1291">
            <v>41540</v>
          </cell>
          <cell r="B1291" t="str">
            <v>Salisbury, MD-DE</v>
          </cell>
          <cell r="C1291" t="str">
            <v>Somerset County, Maryland</v>
          </cell>
          <cell r="D1291">
            <v>0.92800000000000005</v>
          </cell>
        </row>
        <row r="1292">
          <cell r="A1292"/>
          <cell r="B1292"/>
          <cell r="C1292" t="str">
            <v>Sussex County, Delaware</v>
          </cell>
          <cell r="D1292"/>
        </row>
        <row r="1293">
          <cell r="A1293"/>
          <cell r="B1293"/>
          <cell r="C1293" t="str">
            <v>Wicomico County, Maryland</v>
          </cell>
          <cell r="D1293"/>
        </row>
        <row r="1294">
          <cell r="A1294"/>
          <cell r="B1294"/>
          <cell r="C1294" t="str">
            <v>Worcester County, Maryland</v>
          </cell>
          <cell r="D1294"/>
        </row>
        <row r="1295">
          <cell r="A1295"/>
          <cell r="B1295"/>
          <cell r="C1295"/>
          <cell r="D1295"/>
        </row>
        <row r="1296">
          <cell r="A1296">
            <v>41620</v>
          </cell>
          <cell r="B1296" t="str">
            <v>Salt Lake City, UT</v>
          </cell>
          <cell r="C1296" t="str">
            <v>Salt Lake County, Utah</v>
          </cell>
          <cell r="D1296">
            <v>0.95680000000000009</v>
          </cell>
        </row>
        <row r="1297">
          <cell r="A1297"/>
          <cell r="B1297"/>
          <cell r="C1297" t="str">
            <v>Tooele County, Utah</v>
          </cell>
          <cell r="D1297"/>
        </row>
        <row r="1298">
          <cell r="A1298"/>
          <cell r="B1298"/>
          <cell r="C1298"/>
          <cell r="D1298"/>
        </row>
        <row r="1299">
          <cell r="A1299">
            <v>41660</v>
          </cell>
          <cell r="B1299" t="str">
            <v>San Angelo, TX</v>
          </cell>
          <cell r="C1299" t="str">
            <v>Irion County, Texas</v>
          </cell>
          <cell r="D1299">
            <v>0.79800000000000004</v>
          </cell>
        </row>
        <row r="1300">
          <cell r="A1300"/>
          <cell r="B1300"/>
          <cell r="C1300" t="str">
            <v>Tom Green County, Texas</v>
          </cell>
          <cell r="D1300"/>
        </row>
        <row r="1301">
          <cell r="A1301"/>
          <cell r="B1301"/>
          <cell r="C1301"/>
          <cell r="D1301"/>
        </row>
        <row r="1302">
          <cell r="A1302">
            <v>41700</v>
          </cell>
          <cell r="B1302" t="str">
            <v>San Antonio-New Braunfels, TX</v>
          </cell>
          <cell r="C1302" t="str">
            <v>Atascosa County, Texas</v>
          </cell>
          <cell r="D1302">
            <v>0.86180000000000001</v>
          </cell>
        </row>
        <row r="1303">
          <cell r="A1303"/>
          <cell r="B1303"/>
          <cell r="C1303" t="str">
            <v>Bandera County, Texas</v>
          </cell>
          <cell r="D1303"/>
        </row>
        <row r="1304">
          <cell r="A1304"/>
          <cell r="B1304"/>
          <cell r="C1304" t="str">
            <v>Bexar County, Texas</v>
          </cell>
          <cell r="D1304"/>
        </row>
        <row r="1305">
          <cell r="A1305"/>
          <cell r="B1305"/>
          <cell r="C1305" t="str">
            <v>Comal County, Texas</v>
          </cell>
          <cell r="D1305"/>
        </row>
        <row r="1306">
          <cell r="A1306"/>
          <cell r="B1306"/>
          <cell r="C1306" t="str">
            <v>Guadalupe County, Texas</v>
          </cell>
          <cell r="D1306"/>
        </row>
        <row r="1307">
          <cell r="A1307"/>
          <cell r="B1307"/>
          <cell r="C1307" t="str">
            <v>Kendall County, Texas</v>
          </cell>
          <cell r="D1307"/>
        </row>
        <row r="1308">
          <cell r="A1308"/>
          <cell r="B1308"/>
          <cell r="C1308" t="str">
            <v>Medina County, Texas</v>
          </cell>
          <cell r="D1308"/>
        </row>
        <row r="1309">
          <cell r="A1309"/>
          <cell r="B1309"/>
          <cell r="C1309" t="str">
            <v>Wilson County, Texas</v>
          </cell>
          <cell r="D1309"/>
        </row>
        <row r="1310">
          <cell r="A1310"/>
          <cell r="B1310"/>
          <cell r="C1310"/>
          <cell r="D1310"/>
        </row>
        <row r="1311">
          <cell r="A1311">
            <v>41740</v>
          </cell>
          <cell r="B1311" t="str">
            <v>San Diego-Carlsbad, CA</v>
          </cell>
          <cell r="C1311" t="str">
            <v>San Diego County, California</v>
          </cell>
          <cell r="D1311">
            <v>1.2744</v>
          </cell>
        </row>
        <row r="1312">
          <cell r="A1312"/>
          <cell r="B1312"/>
          <cell r="C1312"/>
          <cell r="D1312"/>
        </row>
        <row r="1313">
          <cell r="A1313">
            <v>41884</v>
          </cell>
          <cell r="B1313" t="str">
            <v>San Francisco-Redwood City-South San Francisco, CA</v>
          </cell>
          <cell r="C1313" t="str">
            <v>San Francisco County, California</v>
          </cell>
          <cell r="D1313">
            <v>1.7622</v>
          </cell>
        </row>
        <row r="1314">
          <cell r="A1314"/>
          <cell r="B1314"/>
          <cell r="C1314" t="str">
            <v>San Mateo County, California</v>
          </cell>
          <cell r="D1314"/>
        </row>
        <row r="1315">
          <cell r="A1315"/>
          <cell r="B1315"/>
          <cell r="C1315"/>
          <cell r="D1315"/>
        </row>
        <row r="1316">
          <cell r="A1316">
            <v>41900</v>
          </cell>
          <cell r="B1316" t="str">
            <v>San Germán, PR</v>
          </cell>
          <cell r="C1316" t="str">
            <v>Cabo Rojo Municipio, Puerto Rico</v>
          </cell>
          <cell r="D1316">
            <v>0.4446</v>
          </cell>
        </row>
        <row r="1317">
          <cell r="A1317"/>
          <cell r="B1317"/>
          <cell r="C1317" t="str">
            <v>Lajas Municipio, Puerto Rico</v>
          </cell>
          <cell r="D1317"/>
        </row>
        <row r="1318">
          <cell r="A1318"/>
          <cell r="B1318"/>
          <cell r="C1318" t="str">
            <v>Sabana Grande Municipio, Puerto Rico</v>
          </cell>
          <cell r="D1318"/>
        </row>
        <row r="1319">
          <cell r="A1319"/>
          <cell r="B1319"/>
          <cell r="C1319" t="str">
            <v>San German Municipio, Puerto Rico</v>
          </cell>
          <cell r="D1319"/>
        </row>
        <row r="1320">
          <cell r="A1320"/>
          <cell r="B1320"/>
          <cell r="C1320"/>
          <cell r="D1320"/>
        </row>
        <row r="1321">
          <cell r="A1321">
            <v>41940</v>
          </cell>
          <cell r="B1321" t="str">
            <v>San Jose-Sunnyvale-Santa Clara, CA</v>
          </cell>
          <cell r="C1321" t="str">
            <v>San Benito County, California</v>
          </cell>
          <cell r="D1321">
            <v>1.8419000000000001</v>
          </cell>
        </row>
        <row r="1322">
          <cell r="A1322"/>
          <cell r="B1322"/>
          <cell r="C1322" t="str">
            <v>Santa Clara County, California</v>
          </cell>
          <cell r="D1322"/>
        </row>
        <row r="1323">
          <cell r="A1323"/>
          <cell r="B1323"/>
          <cell r="C1323"/>
          <cell r="D1323"/>
        </row>
        <row r="1324">
          <cell r="A1324">
            <v>41980</v>
          </cell>
          <cell r="B1324" t="str">
            <v>San Juan-Carolina-Caguas, PR</v>
          </cell>
          <cell r="C1324" t="str">
            <v>Aguas Buenas Municipio, Puerto Rico</v>
          </cell>
          <cell r="D1324">
            <v>0.4168</v>
          </cell>
        </row>
        <row r="1325">
          <cell r="A1325"/>
          <cell r="B1325"/>
          <cell r="C1325" t="str">
            <v>Aibonito Municipio, Puerto Rico</v>
          </cell>
          <cell r="D1325"/>
        </row>
        <row r="1326">
          <cell r="A1326"/>
          <cell r="B1326"/>
          <cell r="C1326" t="str">
            <v>Barceloneta Municipio, Puerto Rico</v>
          </cell>
          <cell r="D1326"/>
        </row>
        <row r="1327">
          <cell r="A1327"/>
          <cell r="B1327"/>
          <cell r="C1327" t="str">
            <v>Barranquitas Municipio, Puerto Rico</v>
          </cell>
          <cell r="D1327"/>
        </row>
        <row r="1328">
          <cell r="A1328"/>
          <cell r="B1328"/>
          <cell r="C1328" t="str">
            <v>Bayamon Municipio, Puerto Rico</v>
          </cell>
          <cell r="D1328"/>
        </row>
        <row r="1329">
          <cell r="A1329"/>
          <cell r="B1329"/>
          <cell r="C1329" t="str">
            <v>Caguas Municipio, Puerto Rico</v>
          </cell>
          <cell r="D1329"/>
        </row>
        <row r="1330">
          <cell r="A1330"/>
          <cell r="B1330"/>
          <cell r="C1330" t="str">
            <v>Canovanas Municipio, Puerto Rico</v>
          </cell>
          <cell r="D1330"/>
        </row>
        <row r="1331">
          <cell r="A1331"/>
          <cell r="B1331"/>
          <cell r="C1331" t="str">
            <v>Carolina Municipio, Puerto Rico</v>
          </cell>
          <cell r="D1331"/>
        </row>
        <row r="1332">
          <cell r="A1332"/>
          <cell r="B1332"/>
          <cell r="C1332" t="str">
            <v>Catano Municipio, Puerto Rico</v>
          </cell>
          <cell r="D1332"/>
        </row>
        <row r="1333">
          <cell r="A1333"/>
          <cell r="B1333"/>
          <cell r="C1333" t="str">
            <v>Cayey Municipio, Puerto Rico</v>
          </cell>
          <cell r="D1333"/>
        </row>
        <row r="1334">
          <cell r="A1334"/>
          <cell r="B1334"/>
          <cell r="C1334" t="str">
            <v>Ceiba Municipio, Puerto Rico</v>
          </cell>
          <cell r="D1334"/>
        </row>
        <row r="1335">
          <cell r="A1335"/>
          <cell r="B1335"/>
          <cell r="C1335" t="str">
            <v>Ciales Municipio, Puerto Rico</v>
          </cell>
          <cell r="D1335"/>
        </row>
        <row r="1336">
          <cell r="A1336"/>
          <cell r="B1336"/>
          <cell r="C1336" t="str">
            <v>Cidra Municipio, Puerto Rico</v>
          </cell>
          <cell r="D1336"/>
        </row>
        <row r="1337">
          <cell r="A1337"/>
          <cell r="B1337"/>
          <cell r="C1337" t="str">
            <v>Comerio Municipio, Puerto Rico</v>
          </cell>
          <cell r="D1337"/>
        </row>
        <row r="1338">
          <cell r="A1338"/>
          <cell r="B1338"/>
          <cell r="C1338" t="str">
            <v>Corozal Municipio, Puerto Rico</v>
          </cell>
          <cell r="D1338"/>
        </row>
        <row r="1339">
          <cell r="A1339"/>
          <cell r="B1339"/>
          <cell r="C1339" t="str">
            <v>Dorado Municipio, Puerto Rico</v>
          </cell>
          <cell r="D1339"/>
        </row>
        <row r="1340">
          <cell r="A1340"/>
          <cell r="B1340"/>
          <cell r="C1340" t="str">
            <v>Fajardo Municipio, Puerto Rico</v>
          </cell>
          <cell r="D1340"/>
        </row>
        <row r="1341">
          <cell r="A1341"/>
          <cell r="B1341"/>
          <cell r="C1341" t="str">
            <v>Florida Municipio, Puerto Rico</v>
          </cell>
          <cell r="D1341"/>
        </row>
        <row r="1342">
          <cell r="A1342"/>
          <cell r="B1342"/>
          <cell r="C1342" t="str">
            <v>Guaynabo Municipio, Puerto Rico</v>
          </cell>
          <cell r="D1342"/>
        </row>
        <row r="1343">
          <cell r="A1343"/>
          <cell r="B1343"/>
          <cell r="C1343" t="str">
            <v>Gurabo Municipio, Puerto Rico</v>
          </cell>
          <cell r="D1343"/>
        </row>
        <row r="1344">
          <cell r="A1344"/>
          <cell r="B1344"/>
          <cell r="C1344" t="str">
            <v>Humacao Municipio, Puerto Rico</v>
          </cell>
          <cell r="D1344"/>
        </row>
        <row r="1345">
          <cell r="A1345"/>
          <cell r="B1345"/>
          <cell r="C1345" t="str">
            <v>Juncos Municipio, Puerto Rico</v>
          </cell>
          <cell r="D1345"/>
        </row>
        <row r="1346">
          <cell r="A1346"/>
          <cell r="B1346"/>
          <cell r="C1346" t="str">
            <v>Las Piedras Municipio, Puerto Rico</v>
          </cell>
          <cell r="D1346"/>
        </row>
        <row r="1347">
          <cell r="A1347"/>
          <cell r="B1347"/>
          <cell r="C1347" t="str">
            <v>Loiza Municipio, Puerto Rico</v>
          </cell>
          <cell r="D1347"/>
        </row>
        <row r="1348">
          <cell r="A1348"/>
          <cell r="B1348"/>
          <cell r="C1348" t="str">
            <v>Luquillo Municipio, Puerto Rico</v>
          </cell>
          <cell r="D1348"/>
        </row>
        <row r="1349">
          <cell r="A1349"/>
          <cell r="B1349"/>
          <cell r="C1349" t="str">
            <v>Maguabo Municipio, Puerto Rico</v>
          </cell>
          <cell r="D1349"/>
        </row>
        <row r="1350">
          <cell r="A1350"/>
          <cell r="B1350"/>
          <cell r="C1350" t="str">
            <v>Manati Municipio, Puerto Rico</v>
          </cell>
          <cell r="D1350"/>
        </row>
        <row r="1351">
          <cell r="A1351"/>
          <cell r="B1351"/>
          <cell r="C1351" t="str">
            <v>Maunabo Municipio, Puerto Rico</v>
          </cell>
          <cell r="D1351"/>
        </row>
        <row r="1352">
          <cell r="A1352"/>
          <cell r="B1352"/>
          <cell r="C1352" t="str">
            <v>Morovis Municipio, Puerto Rico</v>
          </cell>
          <cell r="D1352"/>
        </row>
        <row r="1353">
          <cell r="A1353"/>
          <cell r="B1353"/>
          <cell r="C1353" t="str">
            <v>Naranjito Municipio, Puerto Rico</v>
          </cell>
          <cell r="D1353"/>
        </row>
        <row r="1354">
          <cell r="A1354"/>
          <cell r="B1354"/>
          <cell r="C1354" t="str">
            <v>Orocovis Municipio, Puerto Rico</v>
          </cell>
          <cell r="D1354"/>
        </row>
        <row r="1355">
          <cell r="A1355"/>
          <cell r="B1355"/>
          <cell r="C1355" t="str">
            <v>Rio Grande Municipio, Puerto Rico</v>
          </cell>
          <cell r="D1355"/>
        </row>
        <row r="1356">
          <cell r="A1356"/>
          <cell r="B1356"/>
          <cell r="C1356" t="str">
            <v>San Juan Municipio, Puerto Rico</v>
          </cell>
          <cell r="D1356"/>
        </row>
        <row r="1357">
          <cell r="A1357"/>
          <cell r="B1357"/>
          <cell r="C1357" t="str">
            <v>San Lorenzo Municipio, Puerto Rico</v>
          </cell>
          <cell r="D1357"/>
        </row>
        <row r="1358">
          <cell r="A1358"/>
          <cell r="B1358"/>
          <cell r="C1358" t="str">
            <v>Toa Alta Municipio, Puerto Rico</v>
          </cell>
          <cell r="D1358"/>
        </row>
        <row r="1359">
          <cell r="A1359"/>
          <cell r="B1359"/>
          <cell r="C1359" t="str">
            <v>Toa Baja Municipio, Puerto Rico</v>
          </cell>
          <cell r="D1359"/>
        </row>
        <row r="1360">
          <cell r="A1360"/>
          <cell r="B1360"/>
          <cell r="C1360" t="str">
            <v>Trujillo Alto Municipio, Puerto Rico</v>
          </cell>
          <cell r="D1360"/>
        </row>
        <row r="1361">
          <cell r="A1361"/>
          <cell r="B1361"/>
          <cell r="C1361" t="str">
            <v>Vega Alta Municipio, Puerto Rico</v>
          </cell>
          <cell r="D1361"/>
        </row>
        <row r="1362">
          <cell r="A1362"/>
          <cell r="B1362"/>
          <cell r="C1362" t="str">
            <v>Vega Baja Municipio, Puerto Rico</v>
          </cell>
          <cell r="D1362"/>
        </row>
        <row r="1363">
          <cell r="A1363"/>
          <cell r="B1363"/>
          <cell r="C1363" t="str">
            <v>Yabucoa Municipio, Puerto Rico</v>
          </cell>
          <cell r="D1363"/>
        </row>
        <row r="1364">
          <cell r="A1364"/>
          <cell r="B1364"/>
          <cell r="C1364"/>
          <cell r="D1364"/>
        </row>
        <row r="1365">
          <cell r="A1365">
            <v>42020</v>
          </cell>
          <cell r="B1365" t="str">
            <v>San Luis Obispo-Paso Robles-Arroyo Grande, CA</v>
          </cell>
          <cell r="C1365" t="str">
            <v>San Luis Obispo County, California</v>
          </cell>
          <cell r="D1365">
            <v>1.3684000000000001</v>
          </cell>
        </row>
        <row r="1366">
          <cell r="A1366"/>
          <cell r="B1366"/>
          <cell r="C1366"/>
          <cell r="D1366"/>
        </row>
        <row r="1367">
          <cell r="A1367">
            <v>42034</v>
          </cell>
          <cell r="B1367" t="str">
            <v>San Rafael, CA</v>
          </cell>
          <cell r="C1367" t="str">
            <v>Marin County, California</v>
          </cell>
          <cell r="D1367">
            <v>1.7910000000000001</v>
          </cell>
        </row>
        <row r="1368">
          <cell r="A1368"/>
          <cell r="B1368"/>
          <cell r="C1368"/>
          <cell r="D1368"/>
        </row>
        <row r="1369">
          <cell r="A1369">
            <v>42100</v>
          </cell>
          <cell r="B1369" t="str">
            <v>Santa Cruz-Watsonville, CA</v>
          </cell>
          <cell r="C1369" t="str">
            <v>Santa Cruz County, California</v>
          </cell>
          <cell r="D1369">
            <v>1.8746</v>
          </cell>
        </row>
        <row r="1370">
          <cell r="A1370"/>
          <cell r="B1370"/>
          <cell r="C1370"/>
          <cell r="D1370"/>
        </row>
        <row r="1371">
          <cell r="A1371">
            <v>42140</v>
          </cell>
          <cell r="B1371" t="str">
            <v>Santa Fe, NM</v>
          </cell>
          <cell r="C1371" t="str">
            <v>Santa Fe County, New Mexico</v>
          </cell>
          <cell r="D1371">
            <v>1.1145</v>
          </cell>
        </row>
        <row r="1372">
          <cell r="A1372"/>
          <cell r="B1372"/>
          <cell r="C1372"/>
          <cell r="D1372"/>
        </row>
        <row r="1373">
          <cell r="A1373">
            <v>42200</v>
          </cell>
          <cell r="B1373" t="str">
            <v>Santa Maria-Santa Barbara, CA</v>
          </cell>
          <cell r="C1373" t="str">
            <v>Santa Barbara County, California</v>
          </cell>
          <cell r="D1373">
            <v>1.3949</v>
          </cell>
        </row>
        <row r="1374">
          <cell r="A1374"/>
          <cell r="B1374"/>
          <cell r="C1374"/>
          <cell r="D1374"/>
        </row>
        <row r="1375">
          <cell r="A1375">
            <v>42220</v>
          </cell>
          <cell r="B1375" t="str">
            <v>Santa Rosa, CA</v>
          </cell>
          <cell r="C1375" t="str">
            <v>Sonoma County, California</v>
          </cell>
          <cell r="D1375">
            <v>1.6704000000000001</v>
          </cell>
        </row>
        <row r="1376">
          <cell r="A1376"/>
          <cell r="B1376"/>
          <cell r="C1376"/>
          <cell r="D1376"/>
        </row>
        <row r="1377">
          <cell r="A1377">
            <v>42340</v>
          </cell>
          <cell r="B1377" t="str">
            <v>Savannah, GA</v>
          </cell>
          <cell r="C1377" t="str">
            <v>Bryan County, Georgia</v>
          </cell>
          <cell r="D1377">
            <v>0.79549999999999998</v>
          </cell>
        </row>
        <row r="1378">
          <cell r="A1378"/>
          <cell r="B1378"/>
          <cell r="C1378" t="str">
            <v>Chatham County, Georgia</v>
          </cell>
          <cell r="D1378"/>
        </row>
        <row r="1379">
          <cell r="A1379"/>
          <cell r="B1379"/>
          <cell r="C1379" t="str">
            <v>Effingham County, Georgia</v>
          </cell>
          <cell r="D1379"/>
        </row>
        <row r="1380">
          <cell r="A1380"/>
          <cell r="B1380"/>
          <cell r="C1380"/>
          <cell r="D1380"/>
        </row>
        <row r="1381">
          <cell r="A1381">
            <v>42540</v>
          </cell>
          <cell r="B1381" t="str">
            <v>Scranton--Wilkes-Barre--Hazleton, PA</v>
          </cell>
          <cell r="C1381" t="str">
            <v>Lackawanna County, Pennsylvania</v>
          </cell>
          <cell r="D1381">
            <v>0.85350000000000004</v>
          </cell>
        </row>
        <row r="1382">
          <cell r="A1382"/>
          <cell r="B1382"/>
          <cell r="C1382" t="str">
            <v>Luzerne County, Pennsylvania</v>
          </cell>
          <cell r="D1382"/>
        </row>
        <row r="1383">
          <cell r="A1383"/>
          <cell r="B1383"/>
          <cell r="C1383" t="str">
            <v>Wyoming County, Pennsylvania</v>
          </cell>
          <cell r="D1383"/>
        </row>
        <row r="1384">
          <cell r="A1384"/>
          <cell r="B1384"/>
          <cell r="C1384"/>
          <cell r="D1384"/>
        </row>
        <row r="1385">
          <cell r="A1385">
            <v>42644</v>
          </cell>
          <cell r="B1385" t="str">
            <v>Seattle-Bellevue-Everett, WA</v>
          </cell>
          <cell r="C1385" t="str">
            <v>King County, Washington</v>
          </cell>
          <cell r="D1385">
            <v>1.1769000000000001</v>
          </cell>
        </row>
        <row r="1386">
          <cell r="A1386"/>
          <cell r="B1386"/>
          <cell r="C1386" t="str">
            <v>Snohomish County, Washington</v>
          </cell>
          <cell r="D1386"/>
        </row>
        <row r="1387">
          <cell r="A1387"/>
          <cell r="B1387"/>
          <cell r="C1387"/>
          <cell r="D1387"/>
        </row>
        <row r="1388">
          <cell r="A1388">
            <v>42680</v>
          </cell>
          <cell r="B1388" t="str">
            <v>Sebastian-Vero Beach, FL</v>
          </cell>
          <cell r="C1388" t="str">
            <v>Indian River County, Florida</v>
          </cell>
          <cell r="D1388">
            <v>0.84230000000000005</v>
          </cell>
        </row>
        <row r="1389">
          <cell r="A1389"/>
          <cell r="B1389"/>
          <cell r="C1389"/>
          <cell r="D1389"/>
        </row>
        <row r="1390">
          <cell r="A1390">
            <v>42700</v>
          </cell>
          <cell r="B1390" t="str">
            <v>Sebring, FL</v>
          </cell>
          <cell r="C1390" t="str">
            <v>Highlands County, Florida</v>
          </cell>
          <cell r="D1390">
            <v>0.79570000000000007</v>
          </cell>
        </row>
        <row r="1391">
          <cell r="A1391"/>
          <cell r="B1391"/>
          <cell r="C1391"/>
          <cell r="D1391"/>
        </row>
        <row r="1392">
          <cell r="A1392">
            <v>43100</v>
          </cell>
          <cell r="B1392" t="str">
            <v>Sheboygan, WI</v>
          </cell>
          <cell r="C1392" t="str">
            <v>Sheboygan County, Wisconsin</v>
          </cell>
          <cell r="D1392">
            <v>0.93890000000000007</v>
          </cell>
        </row>
        <row r="1393">
          <cell r="A1393"/>
          <cell r="B1393"/>
          <cell r="C1393"/>
          <cell r="D1393"/>
        </row>
        <row r="1394">
          <cell r="A1394">
            <v>43300</v>
          </cell>
          <cell r="B1394" t="str">
            <v>Sherman-Denison, TX</v>
          </cell>
          <cell r="C1394" t="str">
            <v>Grayson County, Texas</v>
          </cell>
          <cell r="D1394">
            <v>0.82400000000000007</v>
          </cell>
        </row>
        <row r="1395">
          <cell r="A1395"/>
          <cell r="B1395"/>
          <cell r="C1395"/>
          <cell r="D1395"/>
        </row>
        <row r="1396">
          <cell r="A1396">
            <v>43340</v>
          </cell>
          <cell r="B1396" t="str">
            <v>Shreveport-Bossier City, LA</v>
          </cell>
          <cell r="C1396" t="str">
            <v>Bossier Parish, Louisiana</v>
          </cell>
          <cell r="D1396">
            <v>0.84650000000000003</v>
          </cell>
        </row>
        <row r="1397">
          <cell r="A1397"/>
          <cell r="B1397"/>
          <cell r="C1397" t="str">
            <v>Caddo Parish, Louisiana</v>
          </cell>
          <cell r="D1397"/>
        </row>
        <row r="1398">
          <cell r="A1398"/>
          <cell r="B1398"/>
          <cell r="C1398" t="str">
            <v>De Soto Parish, Louisiana</v>
          </cell>
          <cell r="D1398"/>
        </row>
        <row r="1399">
          <cell r="A1399"/>
          <cell r="B1399"/>
          <cell r="C1399" t="str">
            <v>Webster Parish, Louisiana</v>
          </cell>
          <cell r="D1399"/>
        </row>
        <row r="1400">
          <cell r="A1400"/>
          <cell r="B1400"/>
          <cell r="C1400"/>
          <cell r="D1400"/>
        </row>
        <row r="1401">
          <cell r="A1401">
            <v>43420</v>
          </cell>
          <cell r="B1401" t="str">
            <v>Sierra Vista-Douglas, AZ</v>
          </cell>
          <cell r="C1401" t="str">
            <v>Cochise County, Arizona</v>
          </cell>
          <cell r="D1401">
            <v>0.86950000000000005</v>
          </cell>
        </row>
        <row r="1402">
          <cell r="A1402"/>
          <cell r="B1402"/>
          <cell r="C1402"/>
          <cell r="D1402"/>
        </row>
        <row r="1403">
          <cell r="A1403">
            <v>43524</v>
          </cell>
          <cell r="B1403" t="str">
            <v>Silver Spring-Frederick-Rockville, MD</v>
          </cell>
          <cell r="C1403" t="str">
            <v>Frederick County, Maryland</v>
          </cell>
          <cell r="D1403">
            <v>0.9880000000000001</v>
          </cell>
        </row>
        <row r="1404">
          <cell r="A1404"/>
          <cell r="B1404"/>
          <cell r="C1404" t="str">
            <v>Montgomery County, Maryland</v>
          </cell>
          <cell r="D1404"/>
        </row>
        <row r="1405">
          <cell r="A1405"/>
          <cell r="B1405"/>
          <cell r="C1405"/>
          <cell r="D1405"/>
        </row>
        <row r="1406">
          <cell r="A1406">
            <v>43580</v>
          </cell>
          <cell r="B1406" t="str">
            <v>Sioux City, IA-NE-SD</v>
          </cell>
          <cell r="C1406" t="str">
            <v>Dakota County, Nebraska</v>
          </cell>
          <cell r="D1406">
            <v>0.8508</v>
          </cell>
        </row>
        <row r="1407">
          <cell r="A1407"/>
          <cell r="B1407"/>
          <cell r="C1407" t="str">
            <v>Dixon County, Nebraska</v>
          </cell>
          <cell r="D1407"/>
        </row>
        <row r="1408">
          <cell r="A1408"/>
          <cell r="B1408"/>
          <cell r="C1408" t="str">
            <v>Plymouth County, Iowa</v>
          </cell>
          <cell r="D1408"/>
        </row>
        <row r="1409">
          <cell r="A1409"/>
          <cell r="B1409"/>
          <cell r="C1409" t="str">
            <v>Union County, South Dakota</v>
          </cell>
          <cell r="D1409"/>
        </row>
        <row r="1410">
          <cell r="A1410"/>
          <cell r="B1410"/>
          <cell r="C1410" t="str">
            <v>Woodbury County, Iowa</v>
          </cell>
          <cell r="D1410"/>
        </row>
        <row r="1411">
          <cell r="A1411"/>
          <cell r="B1411"/>
          <cell r="C1411"/>
          <cell r="D1411"/>
        </row>
        <row r="1412">
          <cell r="A1412">
            <v>43620</v>
          </cell>
          <cell r="B1412" t="str">
            <v>Sioux Falls, SD</v>
          </cell>
          <cell r="C1412" t="str">
            <v>Lincoln County, South Dakota</v>
          </cell>
          <cell r="D1412">
            <v>0.82590000000000008</v>
          </cell>
        </row>
        <row r="1413">
          <cell r="A1413"/>
          <cell r="B1413"/>
          <cell r="C1413" t="str">
            <v>Mc Cook County, South Dakota</v>
          </cell>
          <cell r="D1413"/>
        </row>
        <row r="1414">
          <cell r="A1414"/>
          <cell r="B1414"/>
          <cell r="C1414" t="str">
            <v>Minnehaha County, South Dakota</v>
          </cell>
          <cell r="D1414"/>
        </row>
        <row r="1415">
          <cell r="A1415"/>
          <cell r="B1415"/>
          <cell r="C1415" t="str">
            <v>Turner County, South Dakota</v>
          </cell>
          <cell r="D1415"/>
        </row>
        <row r="1416">
          <cell r="A1416"/>
          <cell r="B1416"/>
          <cell r="C1416"/>
          <cell r="D1416"/>
        </row>
        <row r="1417">
          <cell r="A1417">
            <v>43780</v>
          </cell>
          <cell r="B1417" t="str">
            <v>South Bend-Mishawaka, IN-MI</v>
          </cell>
          <cell r="C1417" t="str">
            <v>Cass County, Michigan</v>
          </cell>
          <cell r="D1417">
            <v>0.89590000000000003</v>
          </cell>
        </row>
        <row r="1418">
          <cell r="A1418"/>
          <cell r="B1418"/>
          <cell r="C1418" t="str">
            <v>St. Joseph County, Indiana</v>
          </cell>
          <cell r="D1418"/>
        </row>
        <row r="1419">
          <cell r="A1419"/>
          <cell r="B1419"/>
          <cell r="C1419"/>
          <cell r="D1419"/>
        </row>
        <row r="1420">
          <cell r="A1420">
            <v>43900</v>
          </cell>
          <cell r="B1420" t="str">
            <v>Spartanburg, SC</v>
          </cell>
          <cell r="C1420" t="str">
            <v>Spartanburg County, South Carolina</v>
          </cell>
          <cell r="D1420">
            <v>0.85120000000000007</v>
          </cell>
        </row>
        <row r="1421">
          <cell r="A1421"/>
          <cell r="B1421"/>
          <cell r="C1421" t="str">
            <v>Union County, South Carolina</v>
          </cell>
          <cell r="D1421"/>
        </row>
        <row r="1422">
          <cell r="A1422"/>
          <cell r="B1422"/>
          <cell r="C1422"/>
          <cell r="D1422"/>
        </row>
        <row r="1423">
          <cell r="A1423">
            <v>44060</v>
          </cell>
          <cell r="B1423" t="str">
            <v>Spokane-Spokane Valley, WA</v>
          </cell>
          <cell r="C1423" t="str">
            <v>Pend Oreille County, Washington</v>
          </cell>
          <cell r="D1423">
            <v>1.1414</v>
          </cell>
        </row>
        <row r="1424">
          <cell r="A1424"/>
          <cell r="B1424"/>
          <cell r="C1424" t="str">
            <v>Spokane County, Washington</v>
          </cell>
          <cell r="D1424"/>
        </row>
        <row r="1425">
          <cell r="A1425"/>
          <cell r="B1425"/>
          <cell r="C1425" t="str">
            <v>Stevens County, Washington</v>
          </cell>
          <cell r="D1425"/>
        </row>
        <row r="1426">
          <cell r="A1426"/>
          <cell r="B1426"/>
          <cell r="C1426"/>
          <cell r="D1426"/>
        </row>
        <row r="1427">
          <cell r="A1427">
            <v>44100</v>
          </cell>
          <cell r="B1427" t="str">
            <v>Springfield, IL</v>
          </cell>
          <cell r="C1427" t="str">
            <v>Menard County, Illinois</v>
          </cell>
          <cell r="D1427">
            <v>0.91490000000000005</v>
          </cell>
        </row>
        <row r="1428">
          <cell r="A1428"/>
          <cell r="B1428"/>
          <cell r="C1428" t="str">
            <v>Sangamon County, Illinois</v>
          </cell>
          <cell r="D1428"/>
        </row>
        <row r="1429">
          <cell r="A1429"/>
          <cell r="B1429"/>
          <cell r="C1429"/>
          <cell r="D1429"/>
        </row>
        <row r="1430">
          <cell r="A1430">
            <v>44140</v>
          </cell>
          <cell r="B1430" t="str">
            <v>Springfield, MA</v>
          </cell>
          <cell r="C1430" t="str">
            <v>Hampden County, Massachusetts</v>
          </cell>
          <cell r="D1430">
            <v>0.99240000000000006</v>
          </cell>
        </row>
        <row r="1431">
          <cell r="A1431"/>
          <cell r="B1431"/>
          <cell r="C1431" t="str">
            <v>Hampshire County, Massachusetts</v>
          </cell>
          <cell r="D1431"/>
        </row>
        <row r="1432">
          <cell r="A1432"/>
          <cell r="B1432"/>
          <cell r="C1432"/>
          <cell r="D1432"/>
        </row>
        <row r="1433">
          <cell r="A1433">
            <v>44180</v>
          </cell>
          <cell r="B1433" t="str">
            <v>Springfield, MO</v>
          </cell>
          <cell r="C1433" t="str">
            <v>Christian County, Missouri</v>
          </cell>
          <cell r="D1433">
            <v>0.78950000000000009</v>
          </cell>
        </row>
        <row r="1434">
          <cell r="A1434"/>
          <cell r="B1434"/>
          <cell r="C1434" t="str">
            <v>Dallas County, Missouri</v>
          </cell>
          <cell r="D1434"/>
        </row>
        <row r="1435">
          <cell r="A1435"/>
          <cell r="B1435"/>
          <cell r="C1435" t="str">
            <v>Greene County, Missouri</v>
          </cell>
          <cell r="D1435"/>
        </row>
        <row r="1436">
          <cell r="A1436"/>
          <cell r="B1436"/>
          <cell r="C1436" t="str">
            <v>Polk County, Missouri</v>
          </cell>
          <cell r="D1436"/>
        </row>
        <row r="1437">
          <cell r="A1437"/>
          <cell r="B1437"/>
          <cell r="C1437" t="str">
            <v>Webster County, Missouri</v>
          </cell>
          <cell r="D1437"/>
        </row>
        <row r="1438">
          <cell r="A1438"/>
          <cell r="B1438"/>
          <cell r="C1438"/>
          <cell r="D1438"/>
        </row>
        <row r="1439">
          <cell r="A1439">
            <v>44220</v>
          </cell>
          <cell r="B1439" t="str">
            <v>Springfield, OH</v>
          </cell>
          <cell r="C1439" t="str">
            <v>Clark County, Ohio</v>
          </cell>
          <cell r="D1439">
            <v>0.86760000000000004</v>
          </cell>
        </row>
        <row r="1440">
          <cell r="A1440"/>
          <cell r="B1440"/>
          <cell r="C1440"/>
          <cell r="D1440"/>
        </row>
        <row r="1441">
          <cell r="A1441">
            <v>44300</v>
          </cell>
          <cell r="B1441" t="str">
            <v>State College, PA</v>
          </cell>
          <cell r="C1441" t="str">
            <v>Centre County, Pennsylvania</v>
          </cell>
          <cell r="D1441">
            <v>1.0007000000000001</v>
          </cell>
        </row>
        <row r="1442">
          <cell r="A1442"/>
          <cell r="B1442"/>
          <cell r="C1442"/>
          <cell r="D1442"/>
        </row>
        <row r="1443">
          <cell r="A1443">
            <v>44420</v>
          </cell>
          <cell r="B1443" t="str">
            <v>Staunton-Waynesboro, VA</v>
          </cell>
          <cell r="C1443" t="str">
            <v>Augusta County, Virginia</v>
          </cell>
          <cell r="D1443">
            <v>0.93390000000000006</v>
          </cell>
        </row>
        <row r="1444">
          <cell r="A1444"/>
          <cell r="B1444"/>
          <cell r="C1444" t="str">
            <v>Staunton City County, Virginia</v>
          </cell>
          <cell r="D1444"/>
        </row>
        <row r="1445">
          <cell r="A1445"/>
          <cell r="B1445"/>
          <cell r="C1445" t="str">
            <v>Waynesboro City County, Virginia</v>
          </cell>
          <cell r="D1445"/>
        </row>
        <row r="1446">
          <cell r="A1446"/>
          <cell r="B1446"/>
          <cell r="C1446"/>
          <cell r="D1446"/>
        </row>
        <row r="1447">
          <cell r="A1447">
            <v>44700</v>
          </cell>
          <cell r="B1447" t="str">
            <v>Stockton-Lodi, CA</v>
          </cell>
          <cell r="C1447" t="str">
            <v>San Joaquin County, California</v>
          </cell>
          <cell r="D1447">
            <v>1.4508000000000001</v>
          </cell>
        </row>
        <row r="1448">
          <cell r="A1448"/>
          <cell r="B1448"/>
          <cell r="C1448"/>
          <cell r="D1448"/>
        </row>
        <row r="1449">
          <cell r="A1449">
            <v>44940</v>
          </cell>
          <cell r="B1449" t="str">
            <v>Sumter, SC</v>
          </cell>
          <cell r="C1449" t="str">
            <v>Sumter County, South Carolina</v>
          </cell>
          <cell r="D1449">
            <v>0.67790000000000006</v>
          </cell>
        </row>
        <row r="1450">
          <cell r="A1450"/>
          <cell r="B1450"/>
          <cell r="C1450"/>
          <cell r="D1450"/>
        </row>
        <row r="1451">
          <cell r="A1451">
            <v>45060</v>
          </cell>
          <cell r="B1451" t="str">
            <v>Syracuse, NY</v>
          </cell>
          <cell r="C1451" t="str">
            <v>Madison County, New York</v>
          </cell>
          <cell r="D1451">
            <v>1.0053000000000001</v>
          </cell>
        </row>
        <row r="1452">
          <cell r="A1452"/>
          <cell r="B1452"/>
          <cell r="C1452" t="str">
            <v>Onondaga County, New York</v>
          </cell>
          <cell r="D1452"/>
        </row>
        <row r="1453">
          <cell r="A1453"/>
          <cell r="B1453"/>
          <cell r="C1453" t="str">
            <v>Oswego County, New York</v>
          </cell>
          <cell r="D1453"/>
        </row>
        <row r="1454">
          <cell r="A1454"/>
          <cell r="B1454"/>
          <cell r="C1454"/>
          <cell r="D1454"/>
        </row>
        <row r="1455">
          <cell r="A1455">
            <v>45104</v>
          </cell>
          <cell r="B1455" t="str">
            <v>Tacoma-Lakewood, WA</v>
          </cell>
          <cell r="C1455" t="str">
            <v>Pierce County, Washington</v>
          </cell>
          <cell r="D1455">
            <v>1.1571</v>
          </cell>
        </row>
        <row r="1456">
          <cell r="A1456"/>
          <cell r="B1456"/>
          <cell r="C1456"/>
          <cell r="D1456"/>
        </row>
        <row r="1457">
          <cell r="A1457">
            <v>45220</v>
          </cell>
          <cell r="B1457" t="str">
            <v>Tallahassee, FL</v>
          </cell>
          <cell r="C1457" t="str">
            <v>Gadsden County, Florida</v>
          </cell>
          <cell r="D1457">
            <v>0.83250000000000002</v>
          </cell>
        </row>
        <row r="1458">
          <cell r="A1458"/>
          <cell r="B1458"/>
          <cell r="C1458" t="str">
            <v>Jefferson County, Florida</v>
          </cell>
          <cell r="D1458"/>
        </row>
        <row r="1459">
          <cell r="A1459"/>
          <cell r="B1459"/>
          <cell r="C1459" t="str">
            <v>Leon County, Florida</v>
          </cell>
          <cell r="D1459"/>
        </row>
        <row r="1460">
          <cell r="A1460"/>
          <cell r="B1460"/>
          <cell r="C1460" t="str">
            <v>Wakulla County, Florida</v>
          </cell>
          <cell r="D1460"/>
        </row>
        <row r="1461">
          <cell r="A1461"/>
          <cell r="B1461"/>
          <cell r="C1461"/>
          <cell r="D1461"/>
        </row>
        <row r="1462">
          <cell r="A1462">
            <v>45300</v>
          </cell>
          <cell r="B1462" t="str">
            <v>Tampa-St. Petersburg-Clearwater, FL</v>
          </cell>
          <cell r="C1462" t="str">
            <v>Hernando County, Florida</v>
          </cell>
          <cell r="D1462">
            <v>0.89419999999999999</v>
          </cell>
        </row>
        <row r="1463">
          <cell r="A1463"/>
          <cell r="B1463"/>
          <cell r="C1463" t="str">
            <v>Hillsborough County, Florida</v>
          </cell>
          <cell r="D1463"/>
        </row>
        <row r="1464">
          <cell r="A1464"/>
          <cell r="B1464"/>
          <cell r="C1464" t="str">
            <v>Pasco County, Florida</v>
          </cell>
          <cell r="D1464"/>
        </row>
        <row r="1465">
          <cell r="A1465"/>
          <cell r="B1465"/>
          <cell r="C1465" t="str">
            <v>Pinellas County, Florida</v>
          </cell>
          <cell r="D1465"/>
        </row>
        <row r="1466">
          <cell r="A1466"/>
          <cell r="B1466"/>
          <cell r="C1466"/>
          <cell r="D1466"/>
        </row>
        <row r="1467">
          <cell r="A1467">
            <v>45460</v>
          </cell>
          <cell r="B1467" t="str">
            <v>Terre Haute, IN</v>
          </cell>
          <cell r="C1467" t="str">
            <v>Clay County, Indiana</v>
          </cell>
          <cell r="D1467">
            <v>0.91570000000000007</v>
          </cell>
        </row>
        <row r="1468">
          <cell r="A1468"/>
          <cell r="B1468"/>
          <cell r="C1468" t="str">
            <v>Sullivan County, Indiana</v>
          </cell>
          <cell r="D1468"/>
        </row>
        <row r="1469">
          <cell r="A1469"/>
          <cell r="B1469"/>
          <cell r="C1469" t="str">
            <v>Vermillion County, Indiana</v>
          </cell>
          <cell r="D1469"/>
        </row>
        <row r="1470">
          <cell r="A1470"/>
          <cell r="B1470"/>
          <cell r="C1470" t="str">
            <v>Vigo County, Indiana</v>
          </cell>
          <cell r="D1470"/>
        </row>
        <row r="1471">
          <cell r="A1471"/>
          <cell r="B1471"/>
          <cell r="C1471"/>
          <cell r="D1471"/>
        </row>
        <row r="1472">
          <cell r="A1472">
            <v>45500</v>
          </cell>
          <cell r="B1472" t="str">
            <v>Texarkana, TX-AR</v>
          </cell>
          <cell r="C1472" t="str">
            <v>Bowie County, Texas</v>
          </cell>
          <cell r="D1472">
            <v>0.89160000000000006</v>
          </cell>
        </row>
        <row r="1473">
          <cell r="A1473"/>
          <cell r="B1473"/>
          <cell r="C1473" t="str">
            <v>Little River County, Arkansas</v>
          </cell>
          <cell r="D1473"/>
        </row>
        <row r="1474">
          <cell r="A1474"/>
          <cell r="B1474"/>
          <cell r="C1474" t="str">
            <v>Miller County, Arkansas</v>
          </cell>
          <cell r="D1474"/>
        </row>
        <row r="1475">
          <cell r="A1475"/>
          <cell r="B1475"/>
          <cell r="C1475"/>
          <cell r="D1475"/>
        </row>
        <row r="1476">
          <cell r="A1476">
            <v>45540</v>
          </cell>
          <cell r="B1476" t="str">
            <v>The Villages, FL</v>
          </cell>
          <cell r="C1476" t="str">
            <v>Sumter County, Florida</v>
          </cell>
          <cell r="D1476">
            <v>0.79900000000000004</v>
          </cell>
        </row>
        <row r="1477">
          <cell r="A1477"/>
          <cell r="B1477"/>
          <cell r="C1477"/>
          <cell r="D1477"/>
        </row>
        <row r="1478">
          <cell r="A1478">
            <v>45780</v>
          </cell>
          <cell r="B1478" t="str">
            <v>Toledo, OH</v>
          </cell>
          <cell r="C1478" t="str">
            <v>Fulton County, Ohio</v>
          </cell>
          <cell r="D1478">
            <v>0.87720000000000009</v>
          </cell>
        </row>
        <row r="1479">
          <cell r="A1479"/>
          <cell r="B1479"/>
          <cell r="C1479" t="str">
            <v>Lucas County, Ohio</v>
          </cell>
          <cell r="D1479"/>
        </row>
        <row r="1480">
          <cell r="A1480"/>
          <cell r="B1480"/>
          <cell r="C1480" t="str">
            <v>Wood County, Ohio</v>
          </cell>
          <cell r="D1480"/>
        </row>
        <row r="1481">
          <cell r="A1481"/>
          <cell r="B1481"/>
          <cell r="C1481"/>
          <cell r="D1481"/>
        </row>
        <row r="1482">
          <cell r="A1482">
            <v>45820</v>
          </cell>
          <cell r="B1482" t="str">
            <v>Topeka, KS</v>
          </cell>
          <cell r="C1482" t="str">
            <v>Jackson County, Kansas</v>
          </cell>
          <cell r="D1482">
            <v>0.8851</v>
          </cell>
        </row>
        <row r="1483">
          <cell r="A1483"/>
          <cell r="B1483"/>
          <cell r="C1483" t="str">
            <v>Jefferson County, Kansas</v>
          </cell>
          <cell r="D1483"/>
        </row>
        <row r="1484">
          <cell r="A1484"/>
          <cell r="B1484"/>
          <cell r="C1484" t="str">
            <v>Osage County, Kansas</v>
          </cell>
          <cell r="D1484"/>
        </row>
        <row r="1485">
          <cell r="A1485"/>
          <cell r="B1485"/>
          <cell r="C1485" t="str">
            <v>Shawnee County, Kansas</v>
          </cell>
          <cell r="D1485"/>
        </row>
        <row r="1486">
          <cell r="A1486"/>
          <cell r="B1486"/>
          <cell r="C1486" t="str">
            <v>Wabaunsee County, Kansas</v>
          </cell>
          <cell r="D1486"/>
        </row>
        <row r="1487">
          <cell r="A1487"/>
          <cell r="B1487"/>
          <cell r="C1487"/>
          <cell r="D1487"/>
        </row>
        <row r="1488">
          <cell r="A1488">
            <v>45940</v>
          </cell>
          <cell r="B1488" t="str">
            <v>Trenton, NJ</v>
          </cell>
          <cell r="C1488" t="str">
            <v>Mercer County, New Jersey</v>
          </cell>
          <cell r="D1488">
            <v>1.0210000000000001</v>
          </cell>
        </row>
        <row r="1489">
          <cell r="A1489"/>
          <cell r="B1489"/>
          <cell r="C1489"/>
          <cell r="D1489"/>
        </row>
        <row r="1490">
          <cell r="A1490">
            <v>46060</v>
          </cell>
          <cell r="B1490" t="str">
            <v>Tucson, AZ</v>
          </cell>
          <cell r="C1490" t="str">
            <v>Pima County, Arizona</v>
          </cell>
          <cell r="D1490">
            <v>0.8337</v>
          </cell>
        </row>
        <row r="1491">
          <cell r="A1491"/>
          <cell r="B1491"/>
          <cell r="C1491"/>
          <cell r="D1491"/>
        </row>
        <row r="1492">
          <cell r="A1492">
            <v>46140</v>
          </cell>
          <cell r="B1492" t="str">
            <v>Tulsa, OK</v>
          </cell>
          <cell r="C1492" t="str">
            <v>Creek County, Oklahoma</v>
          </cell>
          <cell r="D1492">
            <v>0.86230000000000007</v>
          </cell>
        </row>
        <row r="1493">
          <cell r="A1493"/>
          <cell r="B1493"/>
          <cell r="C1493" t="str">
            <v>Okmulgee County, Oklahoma</v>
          </cell>
          <cell r="D1493"/>
        </row>
        <row r="1494">
          <cell r="A1494"/>
          <cell r="B1494"/>
          <cell r="C1494" t="str">
            <v>Osage County, Oklahoma</v>
          </cell>
          <cell r="D1494"/>
        </row>
        <row r="1495">
          <cell r="A1495"/>
          <cell r="B1495"/>
          <cell r="C1495" t="str">
            <v>Pawnee County, Oklahoma</v>
          </cell>
          <cell r="D1495"/>
        </row>
        <row r="1496">
          <cell r="A1496"/>
          <cell r="B1496"/>
          <cell r="C1496" t="str">
            <v>Rogers County, Oklahoma</v>
          </cell>
          <cell r="D1496"/>
        </row>
        <row r="1497">
          <cell r="A1497"/>
          <cell r="B1497"/>
          <cell r="C1497" t="str">
            <v>Tulsa County, Oklahoma</v>
          </cell>
          <cell r="D1497"/>
        </row>
        <row r="1498">
          <cell r="A1498"/>
          <cell r="B1498"/>
          <cell r="C1498" t="str">
            <v>Wagoner County, Oklahoma</v>
          </cell>
          <cell r="D1498"/>
        </row>
        <row r="1499">
          <cell r="A1499"/>
          <cell r="B1499"/>
          <cell r="C1499"/>
          <cell r="D1499"/>
        </row>
        <row r="1500">
          <cell r="A1500">
            <v>46220</v>
          </cell>
          <cell r="B1500" t="str">
            <v>Tuscaloosa, AL</v>
          </cell>
          <cell r="C1500" t="str">
            <v>Hale County, Alabama</v>
          </cell>
          <cell r="D1500">
            <v>0.79210000000000003</v>
          </cell>
        </row>
        <row r="1501">
          <cell r="A1501"/>
          <cell r="B1501"/>
          <cell r="C1501" t="str">
            <v>Pickens County, Alabama</v>
          </cell>
          <cell r="D1501"/>
        </row>
        <row r="1502">
          <cell r="A1502"/>
          <cell r="B1502"/>
          <cell r="C1502" t="str">
            <v>Tuscaloosa County, Alabama</v>
          </cell>
          <cell r="D1502"/>
        </row>
        <row r="1503">
          <cell r="A1503"/>
          <cell r="B1503"/>
          <cell r="C1503"/>
          <cell r="D1503"/>
        </row>
        <row r="1504">
          <cell r="A1504">
            <v>46300</v>
          </cell>
          <cell r="B1504" t="str">
            <v>Twin Falls, ID</v>
          </cell>
          <cell r="C1504" t="str">
            <v>Jerome County, Idaho</v>
          </cell>
          <cell r="D1504">
            <v>0.83340000000000003</v>
          </cell>
        </row>
        <row r="1505">
          <cell r="A1505"/>
          <cell r="B1505"/>
          <cell r="C1505" t="str">
            <v>Twin Falls County, Idaho</v>
          </cell>
          <cell r="D1505"/>
        </row>
        <row r="1506">
          <cell r="A1506"/>
          <cell r="B1506"/>
          <cell r="C1506"/>
          <cell r="D1506"/>
        </row>
        <row r="1507">
          <cell r="A1507">
            <v>46340</v>
          </cell>
          <cell r="B1507" t="str">
            <v>Tyler, TX</v>
          </cell>
          <cell r="C1507" t="str">
            <v>Smith County, Texas</v>
          </cell>
          <cell r="D1507">
            <v>0.83020000000000005</v>
          </cell>
        </row>
        <row r="1508">
          <cell r="A1508"/>
          <cell r="B1508"/>
          <cell r="C1508"/>
          <cell r="D1508"/>
        </row>
        <row r="1509">
          <cell r="A1509">
            <v>46520</v>
          </cell>
          <cell r="B1509" t="str">
            <v>Urban Honolulu, HI</v>
          </cell>
          <cell r="C1509" t="str">
            <v>Honolulu County, Hawaii</v>
          </cell>
          <cell r="D1509">
            <v>1.2562</v>
          </cell>
        </row>
        <row r="1510">
          <cell r="A1510"/>
          <cell r="B1510"/>
          <cell r="C1510"/>
          <cell r="D1510"/>
        </row>
        <row r="1511">
          <cell r="A1511">
            <v>46540</v>
          </cell>
          <cell r="B1511" t="str">
            <v>Utica-Rome, NY</v>
          </cell>
          <cell r="C1511" t="str">
            <v>Herkimer County, New York</v>
          </cell>
          <cell r="D1511">
            <v>0.88850000000000007</v>
          </cell>
        </row>
        <row r="1512">
          <cell r="A1512"/>
          <cell r="B1512"/>
          <cell r="C1512" t="str">
            <v>Oneida County, New York</v>
          </cell>
          <cell r="D1512"/>
        </row>
        <row r="1513">
          <cell r="A1513"/>
          <cell r="B1513"/>
          <cell r="C1513"/>
          <cell r="D1513"/>
        </row>
        <row r="1514">
          <cell r="A1514">
            <v>46660</v>
          </cell>
          <cell r="B1514" t="str">
            <v>Valdosta, GA</v>
          </cell>
          <cell r="C1514" t="str">
            <v>Brooks County, Georgia</v>
          </cell>
          <cell r="D1514">
            <v>0.7369</v>
          </cell>
        </row>
        <row r="1515">
          <cell r="A1515"/>
          <cell r="B1515"/>
          <cell r="C1515" t="str">
            <v>Echols County, Georgia</v>
          </cell>
          <cell r="D1515"/>
        </row>
        <row r="1516">
          <cell r="A1516"/>
          <cell r="B1516"/>
          <cell r="C1516" t="str">
            <v>Lanier County, Georgia</v>
          </cell>
          <cell r="D1516"/>
        </row>
        <row r="1517">
          <cell r="A1517"/>
          <cell r="B1517"/>
          <cell r="C1517" t="str">
            <v>Lowndes County, Georgia</v>
          </cell>
          <cell r="D1517"/>
        </row>
        <row r="1518">
          <cell r="A1518"/>
          <cell r="B1518"/>
          <cell r="C1518"/>
          <cell r="D1518"/>
        </row>
        <row r="1519">
          <cell r="A1519">
            <v>46700</v>
          </cell>
          <cell r="B1519" t="str">
            <v>Vallejo-Fairfield, CA</v>
          </cell>
          <cell r="C1519" t="str">
            <v>Solano County, California</v>
          </cell>
          <cell r="D1519">
            <v>1.7325000000000002</v>
          </cell>
        </row>
        <row r="1520">
          <cell r="A1520"/>
          <cell r="B1520"/>
          <cell r="C1520"/>
          <cell r="D1520"/>
        </row>
        <row r="1521">
          <cell r="A1521">
            <v>47020</v>
          </cell>
          <cell r="B1521" t="str">
            <v>Victoria, TX</v>
          </cell>
          <cell r="C1521" t="str">
            <v>Goliad County, Texas</v>
          </cell>
          <cell r="D1521">
            <v>0.89260000000000006</v>
          </cell>
        </row>
        <row r="1522">
          <cell r="A1522"/>
          <cell r="B1522"/>
          <cell r="C1522" t="str">
            <v>Victoria County, Texas</v>
          </cell>
          <cell r="D1522"/>
        </row>
        <row r="1523">
          <cell r="A1523"/>
          <cell r="B1523"/>
          <cell r="C1523"/>
          <cell r="D1523"/>
        </row>
        <row r="1524">
          <cell r="A1524">
            <v>47220</v>
          </cell>
          <cell r="B1524" t="str">
            <v>Vineland-Bridgeton, NJ</v>
          </cell>
          <cell r="C1524" t="str">
            <v>Cumberland County, New Jersey</v>
          </cell>
          <cell r="D1524">
            <v>1.0521</v>
          </cell>
        </row>
        <row r="1525">
          <cell r="A1525"/>
          <cell r="B1525"/>
          <cell r="C1525"/>
          <cell r="D1525"/>
        </row>
        <row r="1526">
          <cell r="A1526">
            <v>47260</v>
          </cell>
          <cell r="B1526" t="str">
            <v>Virginia Beach-Norfolk-Newport News, VA-NC</v>
          </cell>
          <cell r="C1526" t="str">
            <v>Chesapeake City County, Virginia</v>
          </cell>
          <cell r="D1526">
            <v>0.8901</v>
          </cell>
        </row>
        <row r="1527">
          <cell r="A1527"/>
          <cell r="B1527"/>
          <cell r="C1527" t="str">
            <v>Currituck County, North Carolina</v>
          </cell>
          <cell r="D1527"/>
        </row>
        <row r="1528">
          <cell r="A1528"/>
          <cell r="B1528"/>
          <cell r="C1528" t="str">
            <v>Gates County, North Carolina</v>
          </cell>
          <cell r="D1528"/>
        </row>
        <row r="1529">
          <cell r="A1529"/>
          <cell r="B1529"/>
          <cell r="C1529" t="str">
            <v>Gloucester County, Virginia</v>
          </cell>
          <cell r="D1529"/>
        </row>
        <row r="1530">
          <cell r="A1530"/>
          <cell r="B1530"/>
          <cell r="C1530" t="str">
            <v>Hampton City County, Virginia</v>
          </cell>
          <cell r="D1530"/>
        </row>
        <row r="1531">
          <cell r="A1531"/>
          <cell r="B1531"/>
          <cell r="C1531" t="str">
            <v>Isle Of Wight County, Virginia</v>
          </cell>
          <cell r="D1531"/>
        </row>
        <row r="1532">
          <cell r="A1532"/>
          <cell r="B1532"/>
          <cell r="C1532" t="str">
            <v>James City County, Virginia</v>
          </cell>
          <cell r="D1532"/>
        </row>
        <row r="1533">
          <cell r="A1533"/>
          <cell r="B1533"/>
          <cell r="C1533" t="str">
            <v>Mathews County, Virginia</v>
          </cell>
          <cell r="D1533"/>
        </row>
        <row r="1534">
          <cell r="A1534"/>
          <cell r="B1534"/>
          <cell r="C1534" t="str">
            <v>Newport News City County, Virginia</v>
          </cell>
          <cell r="D1534"/>
        </row>
        <row r="1535">
          <cell r="A1535"/>
          <cell r="B1535"/>
          <cell r="C1535" t="str">
            <v>Norfolk City County, Virginia</v>
          </cell>
          <cell r="D1535"/>
        </row>
        <row r="1536">
          <cell r="A1536"/>
          <cell r="B1536"/>
          <cell r="C1536" t="str">
            <v>Poquoson County, Virginia</v>
          </cell>
          <cell r="D1536"/>
        </row>
        <row r="1537">
          <cell r="A1537"/>
          <cell r="B1537"/>
          <cell r="C1537" t="str">
            <v>Portsmouth City County, Virginia</v>
          </cell>
          <cell r="D1537"/>
        </row>
        <row r="1538">
          <cell r="A1538"/>
          <cell r="B1538"/>
          <cell r="C1538" t="str">
            <v>Suffolk City County, Virginia</v>
          </cell>
          <cell r="D1538"/>
        </row>
        <row r="1539">
          <cell r="A1539"/>
          <cell r="B1539"/>
          <cell r="C1539" t="str">
            <v>Virginia Beach City County, Virginia</v>
          </cell>
          <cell r="D1539"/>
        </row>
        <row r="1540">
          <cell r="A1540"/>
          <cell r="B1540"/>
          <cell r="C1540" t="str">
            <v>Williamsburg City County, Virginia</v>
          </cell>
          <cell r="D1540"/>
        </row>
        <row r="1541">
          <cell r="A1541"/>
          <cell r="B1541"/>
          <cell r="C1541" t="str">
            <v>York County, Virginia</v>
          </cell>
          <cell r="D1541"/>
        </row>
        <row r="1542">
          <cell r="A1542"/>
          <cell r="B1542"/>
          <cell r="C1542"/>
          <cell r="D1542"/>
        </row>
        <row r="1543">
          <cell r="A1543">
            <v>47300</v>
          </cell>
          <cell r="B1543" t="str">
            <v>Visalia-Porterville, CA</v>
          </cell>
          <cell r="C1543" t="str">
            <v>Tulare County, California</v>
          </cell>
          <cell r="D1543">
            <v>0.97670000000000001</v>
          </cell>
        </row>
        <row r="1544">
          <cell r="A1544"/>
          <cell r="B1544"/>
          <cell r="C1544"/>
          <cell r="D1544"/>
        </row>
        <row r="1545">
          <cell r="A1545">
            <v>47380</v>
          </cell>
          <cell r="B1545" t="str">
            <v>Waco, TX</v>
          </cell>
          <cell r="C1545" t="str">
            <v>Falls County, Texas</v>
          </cell>
          <cell r="D1545">
            <v>0.89570000000000005</v>
          </cell>
        </row>
        <row r="1546">
          <cell r="A1546"/>
          <cell r="B1546"/>
          <cell r="C1546" t="str">
            <v>Mc Lennan County, Texas</v>
          </cell>
          <cell r="D1546"/>
        </row>
        <row r="1547">
          <cell r="A1547"/>
          <cell r="B1547"/>
          <cell r="C1547"/>
          <cell r="D1547"/>
        </row>
        <row r="1548">
          <cell r="A1548">
            <v>47460</v>
          </cell>
          <cell r="B1548" t="str">
            <v>Walla Walla, WA</v>
          </cell>
          <cell r="C1548" t="str">
            <v>Columbia County, Washington</v>
          </cell>
          <cell r="D1548">
            <v>1.0427</v>
          </cell>
        </row>
        <row r="1549">
          <cell r="A1549"/>
          <cell r="B1549"/>
          <cell r="C1549" t="str">
            <v>Walla Walla County, Washington</v>
          </cell>
          <cell r="D1549"/>
        </row>
        <row r="1550">
          <cell r="A1550"/>
          <cell r="B1550"/>
          <cell r="C1550"/>
          <cell r="D1550"/>
        </row>
        <row r="1551">
          <cell r="A1551">
            <v>47580</v>
          </cell>
          <cell r="B1551" t="str">
            <v>Warner Robins, GA</v>
          </cell>
          <cell r="C1551" t="str">
            <v>Houston County, Georgia</v>
          </cell>
          <cell r="D1551">
            <v>0.73270000000000002</v>
          </cell>
        </row>
        <row r="1552">
          <cell r="A1552"/>
          <cell r="B1552"/>
          <cell r="C1552" t="str">
            <v>Peach County, Georgia</v>
          </cell>
          <cell r="D1552"/>
        </row>
        <row r="1553">
          <cell r="A1553"/>
          <cell r="B1553"/>
          <cell r="C1553" t="str">
            <v>Pulaski County, Georgia</v>
          </cell>
          <cell r="D1553"/>
        </row>
        <row r="1554">
          <cell r="A1554"/>
          <cell r="B1554"/>
          <cell r="C1554"/>
          <cell r="D1554"/>
        </row>
        <row r="1555">
          <cell r="A1555">
            <v>47664</v>
          </cell>
          <cell r="B1555" t="str">
            <v>Warren-Troy-Farmington Hills, MI</v>
          </cell>
          <cell r="C1555" t="str">
            <v>Lapeer County, Michigan</v>
          </cell>
          <cell r="D1555">
            <v>0.9457000000000001</v>
          </cell>
        </row>
        <row r="1556">
          <cell r="A1556"/>
          <cell r="B1556"/>
          <cell r="C1556" t="str">
            <v>Livingston County, Michigan</v>
          </cell>
          <cell r="D1556"/>
        </row>
        <row r="1557">
          <cell r="A1557"/>
          <cell r="B1557"/>
          <cell r="C1557" t="str">
            <v>Macomb County, Michigan</v>
          </cell>
          <cell r="D1557"/>
        </row>
        <row r="1558">
          <cell r="A1558"/>
          <cell r="B1558"/>
          <cell r="C1558" t="str">
            <v>Oakland County, Michigan</v>
          </cell>
          <cell r="D1558"/>
        </row>
        <row r="1559">
          <cell r="A1559"/>
          <cell r="B1559"/>
          <cell r="C1559" t="str">
            <v>St. Clair County, Michigan</v>
          </cell>
          <cell r="D1559"/>
        </row>
        <row r="1560">
          <cell r="A1560"/>
          <cell r="B1560"/>
          <cell r="C1560"/>
          <cell r="D1560"/>
        </row>
        <row r="1561">
          <cell r="A1561">
            <v>47894</v>
          </cell>
          <cell r="B1561" t="str">
            <v>Washington-Arlington-Alexandria, DC-VA-MD-WV</v>
          </cell>
          <cell r="C1561" t="str">
            <v>Alexandria City County, Virginia</v>
          </cell>
          <cell r="D1561">
            <v>1.0137</v>
          </cell>
        </row>
        <row r="1562">
          <cell r="A1562"/>
          <cell r="B1562"/>
          <cell r="C1562" t="str">
            <v>Arlington County, Virginia</v>
          </cell>
          <cell r="D1562"/>
        </row>
        <row r="1563">
          <cell r="A1563"/>
          <cell r="B1563"/>
          <cell r="C1563" t="str">
            <v>Calvert County, Maryland</v>
          </cell>
          <cell r="D1563"/>
        </row>
        <row r="1564">
          <cell r="A1564"/>
          <cell r="B1564"/>
          <cell r="C1564" t="str">
            <v>Charles County, Maryland</v>
          </cell>
          <cell r="D1564"/>
        </row>
        <row r="1565">
          <cell r="A1565"/>
          <cell r="B1565"/>
          <cell r="C1565" t="str">
            <v>Clarke County, Virginia</v>
          </cell>
          <cell r="D1565"/>
        </row>
        <row r="1566">
          <cell r="A1566"/>
          <cell r="B1566"/>
          <cell r="C1566" t="str">
            <v>Culpeper County, Virginia</v>
          </cell>
          <cell r="D1566"/>
        </row>
        <row r="1567">
          <cell r="A1567"/>
          <cell r="B1567"/>
          <cell r="C1567" t="str">
            <v>Fairfax City County, Virginia</v>
          </cell>
          <cell r="D1567"/>
        </row>
        <row r="1568">
          <cell r="A1568"/>
          <cell r="B1568"/>
          <cell r="C1568" t="str">
            <v>Fairfax County, Virginia</v>
          </cell>
          <cell r="D1568"/>
        </row>
        <row r="1569">
          <cell r="A1569"/>
          <cell r="B1569"/>
          <cell r="C1569" t="str">
            <v>Falls Church City County, Virginia</v>
          </cell>
          <cell r="D1569"/>
        </row>
        <row r="1570">
          <cell r="A1570"/>
          <cell r="B1570"/>
          <cell r="C1570" t="str">
            <v>Fauquier County, Virginia</v>
          </cell>
          <cell r="D1570"/>
        </row>
        <row r="1571">
          <cell r="A1571"/>
          <cell r="B1571"/>
          <cell r="C1571" t="str">
            <v>Fredericksburg City County, Virginia</v>
          </cell>
          <cell r="D1571"/>
        </row>
        <row r="1572">
          <cell r="A1572"/>
          <cell r="B1572"/>
          <cell r="C1572" t="str">
            <v>Jefferson County, West Virginia</v>
          </cell>
          <cell r="D1572"/>
        </row>
        <row r="1573">
          <cell r="A1573"/>
          <cell r="B1573"/>
          <cell r="C1573" t="str">
            <v>Loudoun County, Virginia</v>
          </cell>
          <cell r="D1573"/>
        </row>
        <row r="1574">
          <cell r="A1574"/>
          <cell r="B1574"/>
          <cell r="C1574" t="str">
            <v>Manassas City County, Virginia</v>
          </cell>
          <cell r="D1574"/>
        </row>
        <row r="1575">
          <cell r="A1575"/>
          <cell r="B1575"/>
          <cell r="C1575" t="str">
            <v>Manassas Park City County, Virginia</v>
          </cell>
          <cell r="D1575"/>
        </row>
        <row r="1576">
          <cell r="A1576"/>
          <cell r="B1576"/>
          <cell r="C1576" t="str">
            <v>Prince Georges County, Maryland</v>
          </cell>
          <cell r="D1576"/>
        </row>
        <row r="1577">
          <cell r="A1577"/>
          <cell r="B1577"/>
          <cell r="C1577" t="str">
            <v>Prince William County, Virginia</v>
          </cell>
          <cell r="D1577"/>
        </row>
        <row r="1578">
          <cell r="A1578"/>
          <cell r="B1578"/>
          <cell r="C1578" t="str">
            <v>Rappahannock County, Virginia</v>
          </cell>
          <cell r="D1578"/>
        </row>
        <row r="1579">
          <cell r="A1579"/>
          <cell r="B1579"/>
          <cell r="C1579" t="str">
            <v>Spotsylvania County, Virginia</v>
          </cell>
          <cell r="D1579"/>
        </row>
        <row r="1580">
          <cell r="A1580"/>
          <cell r="B1580"/>
          <cell r="C1580" t="str">
            <v>Stafford County, Virginia</v>
          </cell>
          <cell r="D1580"/>
        </row>
        <row r="1581">
          <cell r="A1581"/>
          <cell r="B1581"/>
          <cell r="C1581" t="str">
            <v>The District County, District of Columbia</v>
          </cell>
          <cell r="D1581"/>
        </row>
        <row r="1582">
          <cell r="A1582"/>
          <cell r="B1582"/>
          <cell r="C1582" t="str">
            <v>Warren County, Virginia</v>
          </cell>
          <cell r="D1582"/>
        </row>
        <row r="1583">
          <cell r="A1583"/>
          <cell r="B1583"/>
          <cell r="C1583"/>
          <cell r="D1583"/>
        </row>
        <row r="1584">
          <cell r="A1584">
            <v>47940</v>
          </cell>
          <cell r="B1584" t="str">
            <v>Waterloo-Cedar Falls, IA</v>
          </cell>
          <cell r="C1584" t="str">
            <v>Black Hawk County, Iowa</v>
          </cell>
          <cell r="D1584">
            <v>0.82380000000000009</v>
          </cell>
        </row>
        <row r="1585">
          <cell r="A1585"/>
          <cell r="B1585"/>
          <cell r="C1585" t="str">
            <v>Bremer County, Iowa</v>
          </cell>
          <cell r="D1585"/>
        </row>
        <row r="1586">
          <cell r="A1586"/>
          <cell r="B1586"/>
          <cell r="C1586" t="str">
            <v>Grundy County, Iowa</v>
          </cell>
          <cell r="D1586"/>
        </row>
        <row r="1587">
          <cell r="A1587"/>
          <cell r="B1587"/>
          <cell r="C1587"/>
          <cell r="D1587"/>
        </row>
        <row r="1588">
          <cell r="A1588">
            <v>48060</v>
          </cell>
          <cell r="B1588" t="str">
            <v>Watertown-Fort Drum, NY</v>
          </cell>
          <cell r="C1588" t="str">
            <v>Jefferson County, New York</v>
          </cell>
          <cell r="D1588">
            <v>0.91050000000000009</v>
          </cell>
        </row>
        <row r="1589">
          <cell r="A1589"/>
          <cell r="B1589"/>
          <cell r="C1589"/>
          <cell r="D1589"/>
        </row>
        <row r="1590">
          <cell r="A1590">
            <v>48140</v>
          </cell>
          <cell r="B1590" t="str">
            <v>Wausau, WI</v>
          </cell>
          <cell r="C1590" t="str">
            <v>Marathon County, Wisconsin</v>
          </cell>
          <cell r="D1590">
            <v>0.90380000000000005</v>
          </cell>
        </row>
        <row r="1591">
          <cell r="A1591"/>
          <cell r="B1591"/>
          <cell r="C1591"/>
          <cell r="D1591"/>
        </row>
        <row r="1592">
          <cell r="A1592">
            <v>48260</v>
          </cell>
          <cell r="B1592" t="str">
            <v>Weirton-Steubenville, WV-OH</v>
          </cell>
          <cell r="C1592" t="str">
            <v>Brooke County, West Virginia</v>
          </cell>
          <cell r="D1592">
            <v>0.77250000000000008</v>
          </cell>
        </row>
        <row r="1593">
          <cell r="A1593"/>
          <cell r="B1593"/>
          <cell r="C1593" t="str">
            <v>Hancock County, West Virginia</v>
          </cell>
          <cell r="D1593"/>
        </row>
        <row r="1594">
          <cell r="A1594"/>
          <cell r="B1594"/>
          <cell r="C1594" t="str">
            <v>Jefferson County, Ohio</v>
          </cell>
          <cell r="D1594"/>
        </row>
        <row r="1595">
          <cell r="A1595"/>
          <cell r="B1595"/>
          <cell r="C1595"/>
          <cell r="D1595"/>
        </row>
        <row r="1596">
          <cell r="A1596">
            <v>48300</v>
          </cell>
          <cell r="B1596" t="str">
            <v>Wenatchee, WA</v>
          </cell>
          <cell r="C1596" t="str">
            <v>Chelan County, Washington</v>
          </cell>
          <cell r="D1596">
            <v>0.96350000000000002</v>
          </cell>
        </row>
        <row r="1597">
          <cell r="A1597"/>
          <cell r="B1597"/>
          <cell r="C1597" t="str">
            <v>Douglas County, Washington</v>
          </cell>
          <cell r="D1597"/>
        </row>
        <row r="1598">
          <cell r="A1598"/>
          <cell r="B1598"/>
          <cell r="C1598"/>
          <cell r="D1598"/>
        </row>
        <row r="1599">
          <cell r="A1599">
            <v>48424</v>
          </cell>
          <cell r="B1599" t="str">
            <v>West Palm Beach-Boca Raton-Delray Beach, FL</v>
          </cell>
          <cell r="C1599" t="str">
            <v>Palm Beach County, Florida</v>
          </cell>
          <cell r="D1599">
            <v>0.91790000000000005</v>
          </cell>
        </row>
        <row r="1600">
          <cell r="A1600"/>
          <cell r="B1600"/>
          <cell r="C1600"/>
          <cell r="D1600"/>
        </row>
        <row r="1601">
          <cell r="A1601">
            <v>48540</v>
          </cell>
          <cell r="B1601" t="str">
            <v>Wheeling, WV-OH</v>
          </cell>
          <cell r="C1601" t="str">
            <v>Belmont County, Ohio</v>
          </cell>
          <cell r="D1601">
            <v>0.65980000000000005</v>
          </cell>
        </row>
        <row r="1602">
          <cell r="A1602"/>
          <cell r="B1602"/>
          <cell r="C1602" t="str">
            <v>Marshall County, West Virginia</v>
          </cell>
          <cell r="D1602"/>
        </row>
        <row r="1603">
          <cell r="A1603"/>
          <cell r="B1603"/>
          <cell r="C1603" t="str">
            <v>Ohio County, West Virginia</v>
          </cell>
          <cell r="D1603"/>
        </row>
        <row r="1604">
          <cell r="A1604"/>
          <cell r="B1604"/>
          <cell r="C1604"/>
          <cell r="D1604"/>
        </row>
        <row r="1605">
          <cell r="A1605">
            <v>48620</v>
          </cell>
          <cell r="B1605" t="str">
            <v>Wichita, KS</v>
          </cell>
          <cell r="C1605" t="str">
            <v>Butler County, Kansas</v>
          </cell>
          <cell r="D1605">
            <v>0.85240000000000005</v>
          </cell>
        </row>
        <row r="1606">
          <cell r="A1606"/>
          <cell r="B1606"/>
          <cell r="C1606" t="str">
            <v>Harvey County, Kansas</v>
          </cell>
          <cell r="D1606"/>
        </row>
        <row r="1607">
          <cell r="A1607"/>
          <cell r="B1607"/>
          <cell r="C1607" t="str">
            <v>Kingman County, Kansas</v>
          </cell>
          <cell r="D1607"/>
        </row>
        <row r="1608">
          <cell r="A1608"/>
          <cell r="B1608"/>
          <cell r="C1608" t="str">
            <v>Sedgwick County, Kansas</v>
          </cell>
          <cell r="D1608"/>
        </row>
        <row r="1609">
          <cell r="A1609"/>
          <cell r="B1609"/>
          <cell r="C1609" t="str">
            <v>Sumner County, Kansas</v>
          </cell>
          <cell r="D1609"/>
        </row>
        <row r="1610">
          <cell r="A1610"/>
          <cell r="B1610"/>
          <cell r="C1610"/>
          <cell r="D1610"/>
        </row>
        <row r="1611">
          <cell r="A1611">
            <v>48660</v>
          </cell>
          <cell r="B1611" t="str">
            <v>Wichita Falls, TX</v>
          </cell>
          <cell r="C1611" t="str">
            <v>Archer County, Texas</v>
          </cell>
          <cell r="D1611">
            <v>0.86740000000000006</v>
          </cell>
        </row>
        <row r="1612">
          <cell r="A1612"/>
          <cell r="B1612"/>
          <cell r="C1612" t="str">
            <v>Clay County, Texas</v>
          </cell>
          <cell r="D1612"/>
        </row>
        <row r="1613">
          <cell r="A1613"/>
          <cell r="B1613"/>
          <cell r="C1613" t="str">
            <v>Wichita County, Texas</v>
          </cell>
          <cell r="D1613"/>
        </row>
        <row r="1614">
          <cell r="A1614"/>
          <cell r="B1614"/>
          <cell r="C1614"/>
          <cell r="D1614"/>
        </row>
        <row r="1615">
          <cell r="A1615">
            <v>48700</v>
          </cell>
          <cell r="B1615" t="str">
            <v>Williamsport, PA</v>
          </cell>
          <cell r="C1615" t="str">
            <v>Lycoming County, Pennsylvania</v>
          </cell>
          <cell r="D1615">
            <v>0.87820000000000009</v>
          </cell>
        </row>
        <row r="1616">
          <cell r="A1616"/>
          <cell r="B1616"/>
          <cell r="C1616"/>
          <cell r="D1616"/>
        </row>
        <row r="1617">
          <cell r="A1617">
            <v>48864</v>
          </cell>
          <cell r="B1617" t="str">
            <v>Wilmington, DE-MD-NJ</v>
          </cell>
          <cell r="C1617" t="str">
            <v>Cecil County, Maryland</v>
          </cell>
          <cell r="D1617">
            <v>1.1294999999999999</v>
          </cell>
        </row>
        <row r="1618">
          <cell r="A1618"/>
          <cell r="B1618"/>
          <cell r="C1618" t="str">
            <v>New Castle County, Delaware</v>
          </cell>
          <cell r="D1618"/>
        </row>
        <row r="1619">
          <cell r="A1619"/>
          <cell r="B1619"/>
          <cell r="C1619" t="str">
            <v>Salem County, New Jersey</v>
          </cell>
          <cell r="D1619"/>
        </row>
        <row r="1620">
          <cell r="A1620"/>
          <cell r="B1620"/>
          <cell r="C1620"/>
          <cell r="D1620"/>
        </row>
        <row r="1621">
          <cell r="A1621">
            <v>48900</v>
          </cell>
          <cell r="B1621" t="str">
            <v>Wilmington, NC</v>
          </cell>
          <cell r="C1621" t="str">
            <v>New Hanover County, North Carolina</v>
          </cell>
          <cell r="D1621">
            <v>0.87270000000000003</v>
          </cell>
        </row>
        <row r="1622">
          <cell r="A1622"/>
          <cell r="B1622"/>
          <cell r="C1622" t="str">
            <v>Pender County, North Carolina</v>
          </cell>
          <cell r="D1622"/>
        </row>
        <row r="1623">
          <cell r="A1623"/>
          <cell r="B1623"/>
          <cell r="C1623"/>
          <cell r="D1623"/>
        </row>
        <row r="1624">
          <cell r="A1624">
            <v>49020</v>
          </cell>
          <cell r="B1624" t="str">
            <v>Winchester, VA-WV</v>
          </cell>
          <cell r="C1624" t="str">
            <v>Frederick County, Virginia</v>
          </cell>
          <cell r="D1624">
            <v>0.88860000000000006</v>
          </cell>
        </row>
        <row r="1625">
          <cell r="A1625"/>
          <cell r="B1625"/>
          <cell r="C1625" t="str">
            <v>Hampshire County, West Virginia</v>
          </cell>
          <cell r="D1625"/>
        </row>
        <row r="1626">
          <cell r="A1626"/>
          <cell r="B1626"/>
          <cell r="C1626" t="str">
            <v>Winchester City County, Virginia</v>
          </cell>
          <cell r="D1626"/>
        </row>
        <row r="1627">
          <cell r="A1627"/>
          <cell r="B1627"/>
          <cell r="C1627"/>
          <cell r="D1627"/>
        </row>
        <row r="1628">
          <cell r="A1628">
            <v>49180</v>
          </cell>
          <cell r="B1628" t="str">
            <v>Winston-Salem, NC</v>
          </cell>
          <cell r="C1628" t="str">
            <v>Davidson County, North Carolina</v>
          </cell>
          <cell r="D1628">
            <v>0.90010000000000001</v>
          </cell>
        </row>
        <row r="1629">
          <cell r="A1629"/>
          <cell r="B1629"/>
          <cell r="C1629" t="str">
            <v>Davie County, North Carolina</v>
          </cell>
          <cell r="D1629"/>
        </row>
        <row r="1630">
          <cell r="A1630"/>
          <cell r="B1630"/>
          <cell r="C1630" t="str">
            <v>Forsyth County, North Carolina</v>
          </cell>
          <cell r="D1630"/>
        </row>
        <row r="1631">
          <cell r="A1631"/>
          <cell r="B1631"/>
          <cell r="C1631" t="str">
            <v>Stokes County, North Carolina</v>
          </cell>
          <cell r="D1631"/>
        </row>
        <row r="1632">
          <cell r="A1632"/>
          <cell r="B1632"/>
          <cell r="C1632" t="str">
            <v>Yadkin County, North Carolina</v>
          </cell>
          <cell r="D1632"/>
        </row>
        <row r="1633">
          <cell r="A1633"/>
          <cell r="B1633"/>
          <cell r="C1633"/>
          <cell r="D1633"/>
        </row>
        <row r="1634">
          <cell r="A1634">
            <v>49340</v>
          </cell>
          <cell r="B1634" t="str">
            <v>Worcester, MA-CT</v>
          </cell>
          <cell r="C1634" t="str">
            <v>Windham County, Connecticut</v>
          </cell>
          <cell r="D1634">
            <v>1.1686000000000001</v>
          </cell>
        </row>
        <row r="1635">
          <cell r="A1635"/>
          <cell r="B1635"/>
          <cell r="C1635" t="str">
            <v>Worcester County, Massachusetts</v>
          </cell>
          <cell r="D1635"/>
        </row>
        <row r="1636">
          <cell r="A1636"/>
          <cell r="B1636"/>
          <cell r="C1636"/>
          <cell r="D1636"/>
        </row>
        <row r="1637">
          <cell r="A1637">
            <v>49420</v>
          </cell>
          <cell r="B1637" t="str">
            <v>Yakima, WA</v>
          </cell>
          <cell r="C1637" t="str">
            <v>Yakima County, Washington</v>
          </cell>
          <cell r="D1637">
            <v>1.0130000000000001</v>
          </cell>
        </row>
        <row r="1638">
          <cell r="A1638"/>
          <cell r="B1638"/>
          <cell r="C1638"/>
          <cell r="D1638"/>
        </row>
        <row r="1639">
          <cell r="A1639">
            <v>49620</v>
          </cell>
          <cell r="B1639" t="str">
            <v>York-Hanover, PA</v>
          </cell>
          <cell r="C1639" t="str">
            <v>York County, Pennsylvania</v>
          </cell>
          <cell r="D1639">
            <v>0.95950000000000002</v>
          </cell>
        </row>
        <row r="1640">
          <cell r="A1640"/>
          <cell r="B1640"/>
          <cell r="C1640"/>
          <cell r="D1640"/>
        </row>
        <row r="1641">
          <cell r="A1641">
            <v>49660</v>
          </cell>
          <cell r="B1641" t="str">
            <v>Youngstown-Warren-Boardman, OH-PA</v>
          </cell>
          <cell r="C1641" t="str">
            <v>Mahoning County, Ohio</v>
          </cell>
          <cell r="D1641">
            <v>0.79050000000000009</v>
          </cell>
        </row>
        <row r="1642">
          <cell r="A1642"/>
          <cell r="B1642"/>
          <cell r="C1642" t="str">
            <v>Mercer County, Pennsylvania</v>
          </cell>
          <cell r="D1642"/>
        </row>
        <row r="1643">
          <cell r="A1643"/>
          <cell r="B1643"/>
          <cell r="C1643" t="str">
            <v>Trumbull County, Ohio</v>
          </cell>
          <cell r="D1643"/>
        </row>
        <row r="1644">
          <cell r="A1644"/>
          <cell r="B1644"/>
          <cell r="C1644"/>
          <cell r="D1644"/>
        </row>
        <row r="1645">
          <cell r="A1645">
            <v>49700</v>
          </cell>
          <cell r="B1645" t="str">
            <v>Yuba City, CA</v>
          </cell>
          <cell r="C1645" t="str">
            <v>Sutter County, California</v>
          </cell>
          <cell r="D1645">
            <v>1.2403</v>
          </cell>
        </row>
        <row r="1646">
          <cell r="A1646"/>
          <cell r="B1646"/>
          <cell r="C1646" t="str">
            <v>Yuba County, California</v>
          </cell>
          <cell r="D1646"/>
        </row>
        <row r="1647">
          <cell r="A1647"/>
          <cell r="B1647"/>
          <cell r="C1647"/>
          <cell r="D1647"/>
        </row>
        <row r="1648">
          <cell r="A1648">
            <v>49740</v>
          </cell>
          <cell r="B1648" t="str">
            <v>Yuma, AZ</v>
          </cell>
          <cell r="C1648" t="str">
            <v>Yuma County, Arizona</v>
          </cell>
          <cell r="D1648">
            <v>0.99850000000000005</v>
          </cell>
        </row>
      </sheetData>
      <sheetData sheetId="1">
        <row r="2">
          <cell r="A2">
            <v>99901</v>
          </cell>
          <cell r="B2">
            <v>1</v>
          </cell>
          <cell r="C2" t="str">
            <v xml:space="preserve">Alabama </v>
          </cell>
          <cell r="D2">
            <v>0.67310000000000003</v>
          </cell>
          <cell r="F2"/>
        </row>
        <row r="3">
          <cell r="A3">
            <v>99902</v>
          </cell>
          <cell r="B3">
            <v>2</v>
          </cell>
          <cell r="C3" t="str">
            <v xml:space="preserve">Alaska </v>
          </cell>
          <cell r="D3">
            <v>1.1963000000000001</v>
          </cell>
          <cell r="F3"/>
        </row>
        <row r="4">
          <cell r="A4">
            <v>99903</v>
          </cell>
          <cell r="B4">
            <v>3</v>
          </cell>
          <cell r="C4" t="str">
            <v xml:space="preserve">Arizona </v>
          </cell>
          <cell r="D4">
            <v>0.91810000000000003</v>
          </cell>
          <cell r="F4"/>
        </row>
        <row r="5">
          <cell r="A5">
            <v>99904</v>
          </cell>
          <cell r="B5">
            <v>4</v>
          </cell>
          <cell r="C5" t="str">
            <v xml:space="preserve">Arkansas </v>
          </cell>
          <cell r="D5">
            <v>0.70210000000000006</v>
          </cell>
          <cell r="F5"/>
        </row>
        <row r="6">
          <cell r="A6">
            <v>99905</v>
          </cell>
          <cell r="B6">
            <v>5</v>
          </cell>
          <cell r="C6" t="str">
            <v xml:space="preserve">California </v>
          </cell>
          <cell r="D6">
            <v>1.2783</v>
          </cell>
          <cell r="F6"/>
        </row>
        <row r="7">
          <cell r="A7">
            <v>99906</v>
          </cell>
          <cell r="B7">
            <v>6</v>
          </cell>
          <cell r="C7" t="str">
            <v xml:space="preserve">Colorado </v>
          </cell>
          <cell r="D7">
            <v>1.0075000000000001</v>
          </cell>
          <cell r="F7"/>
        </row>
        <row r="8">
          <cell r="A8">
            <v>99907</v>
          </cell>
          <cell r="B8">
            <v>7</v>
          </cell>
          <cell r="C8" t="str">
            <v xml:space="preserve">Connecticut </v>
          </cell>
          <cell r="D8">
            <v>1.0775000000000001</v>
          </cell>
          <cell r="F8"/>
        </row>
        <row r="9">
          <cell r="A9">
            <v>99908</v>
          </cell>
          <cell r="B9">
            <v>8</v>
          </cell>
          <cell r="C9" t="str">
            <v>Delaware1</v>
          </cell>
          <cell r="D9" t="str">
            <v>-----</v>
          </cell>
          <cell r="F9"/>
        </row>
        <row r="10">
          <cell r="A10">
            <v>99910</v>
          </cell>
          <cell r="B10">
            <v>10</v>
          </cell>
          <cell r="C10" t="str">
            <v xml:space="preserve">Florida </v>
          </cell>
          <cell r="D10">
            <v>0.82090000000000007</v>
          </cell>
          <cell r="F10"/>
        </row>
        <row r="11">
          <cell r="A11">
            <v>99911</v>
          </cell>
          <cell r="B11">
            <v>11</v>
          </cell>
          <cell r="C11" t="str">
            <v xml:space="preserve">Georgia </v>
          </cell>
          <cell r="D11">
            <v>0.73250000000000004</v>
          </cell>
          <cell r="F11"/>
        </row>
        <row r="12">
          <cell r="A12">
            <v>99912</v>
          </cell>
          <cell r="B12">
            <v>12</v>
          </cell>
          <cell r="C12" t="str">
            <v xml:space="preserve">Hawaii </v>
          </cell>
          <cell r="D12">
            <v>1.1748000000000001</v>
          </cell>
          <cell r="F12"/>
        </row>
        <row r="13">
          <cell r="A13">
            <v>99913</v>
          </cell>
          <cell r="B13">
            <v>13</v>
          </cell>
          <cell r="C13" t="str">
            <v xml:space="preserve">Idaho </v>
          </cell>
          <cell r="D13">
            <v>0.79530000000000001</v>
          </cell>
          <cell r="F13"/>
        </row>
        <row r="14">
          <cell r="A14">
            <v>99914</v>
          </cell>
          <cell r="B14">
            <v>14</v>
          </cell>
          <cell r="C14" t="str">
            <v xml:space="preserve">Illinois </v>
          </cell>
          <cell r="D14">
            <v>0.84910000000000008</v>
          </cell>
          <cell r="F14"/>
        </row>
        <row r="15">
          <cell r="A15">
            <v>99915</v>
          </cell>
          <cell r="B15">
            <v>15</v>
          </cell>
          <cell r="C15" t="str">
            <v xml:space="preserve">Indiana </v>
          </cell>
          <cell r="D15">
            <v>0.82369999999999999</v>
          </cell>
          <cell r="F15"/>
        </row>
        <row r="16">
          <cell r="A16">
            <v>99916</v>
          </cell>
          <cell r="B16">
            <v>16</v>
          </cell>
          <cell r="C16" t="str">
            <v xml:space="preserve">Iowa </v>
          </cell>
          <cell r="D16">
            <v>0.83420000000000005</v>
          </cell>
          <cell r="F16"/>
        </row>
        <row r="17">
          <cell r="A17">
            <v>99917</v>
          </cell>
          <cell r="B17">
            <v>17</v>
          </cell>
          <cell r="C17" t="str">
            <v xml:space="preserve">Kansas </v>
          </cell>
          <cell r="D17">
            <v>0.77810000000000001</v>
          </cell>
          <cell r="F17"/>
        </row>
        <row r="18">
          <cell r="A18">
            <v>99918</v>
          </cell>
          <cell r="B18">
            <v>18</v>
          </cell>
          <cell r="C18" t="str">
            <v xml:space="preserve">Kentucky </v>
          </cell>
          <cell r="D18">
            <v>0.79400000000000004</v>
          </cell>
          <cell r="F18"/>
        </row>
        <row r="19">
          <cell r="A19">
            <v>99919</v>
          </cell>
          <cell r="B19">
            <v>19</v>
          </cell>
          <cell r="C19" t="str">
            <v xml:space="preserve">Louisiana </v>
          </cell>
          <cell r="D19">
            <v>0.70120000000000005</v>
          </cell>
          <cell r="F19"/>
        </row>
        <row r="20">
          <cell r="A20">
            <v>99920</v>
          </cell>
          <cell r="B20">
            <v>20</v>
          </cell>
          <cell r="C20" t="str">
            <v xml:space="preserve">Maine </v>
          </cell>
          <cell r="D20">
            <v>0.86170000000000002</v>
          </cell>
          <cell r="F20"/>
        </row>
        <row r="21">
          <cell r="A21">
            <v>99921</v>
          </cell>
          <cell r="B21">
            <v>21</v>
          </cell>
          <cell r="C21" t="str">
            <v xml:space="preserve">Maryland </v>
          </cell>
          <cell r="D21">
            <v>0.88830000000000009</v>
          </cell>
          <cell r="F21"/>
        </row>
        <row r="22">
          <cell r="A22">
            <v>99922</v>
          </cell>
          <cell r="B22">
            <v>22</v>
          </cell>
          <cell r="C22" t="str">
            <v>Massachusetts</v>
          </cell>
          <cell r="D22">
            <v>1.0760000000000001</v>
          </cell>
          <cell r="F22"/>
        </row>
        <row r="23">
          <cell r="A23">
            <v>99923</v>
          </cell>
          <cell r="B23">
            <v>23</v>
          </cell>
          <cell r="C23" t="str">
            <v xml:space="preserve">Michigan </v>
          </cell>
          <cell r="D23">
            <v>0.84300000000000008</v>
          </cell>
          <cell r="F23"/>
        </row>
        <row r="24">
          <cell r="A24">
            <v>99924</v>
          </cell>
          <cell r="B24">
            <v>24</v>
          </cell>
          <cell r="C24" t="str">
            <v xml:space="preserve">Minnesota </v>
          </cell>
          <cell r="D24">
            <v>0.90080000000000005</v>
          </cell>
          <cell r="F24"/>
        </row>
        <row r="25">
          <cell r="A25">
            <v>99925</v>
          </cell>
          <cell r="B25">
            <v>25</v>
          </cell>
          <cell r="C25" t="str">
            <v xml:space="preserve">Mississippi </v>
          </cell>
          <cell r="D25">
            <v>0.73199999999999998</v>
          </cell>
          <cell r="F25"/>
        </row>
        <row r="26">
          <cell r="A26">
            <v>99926</v>
          </cell>
          <cell r="B26">
            <v>26</v>
          </cell>
          <cell r="C26" t="str">
            <v xml:space="preserve">Missouri </v>
          </cell>
          <cell r="D26">
            <v>0.77750000000000008</v>
          </cell>
          <cell r="F26"/>
        </row>
        <row r="27">
          <cell r="A27">
            <v>99927</v>
          </cell>
          <cell r="B27">
            <v>27</v>
          </cell>
          <cell r="C27" t="str">
            <v xml:space="preserve">Montana </v>
          </cell>
          <cell r="D27">
            <v>0.83210000000000006</v>
          </cell>
          <cell r="F27"/>
        </row>
        <row r="28">
          <cell r="A28">
            <v>99928</v>
          </cell>
          <cell r="B28">
            <v>28</v>
          </cell>
          <cell r="C28" t="str">
            <v xml:space="preserve">Nebraska </v>
          </cell>
          <cell r="D28">
            <v>0.88800000000000001</v>
          </cell>
          <cell r="F28"/>
        </row>
        <row r="29">
          <cell r="A29">
            <v>99929</v>
          </cell>
          <cell r="B29">
            <v>29</v>
          </cell>
          <cell r="C29" t="str">
            <v xml:space="preserve">Nevada </v>
          </cell>
          <cell r="D29">
            <v>0.88650000000000007</v>
          </cell>
          <cell r="F29"/>
        </row>
        <row r="30">
          <cell r="A30">
            <v>99930</v>
          </cell>
          <cell r="B30">
            <v>30</v>
          </cell>
          <cell r="C30" t="str">
            <v xml:space="preserve">New Hampshire </v>
          </cell>
          <cell r="D30">
            <v>1.0357000000000001</v>
          </cell>
          <cell r="F30"/>
        </row>
        <row r="31">
          <cell r="A31">
            <v>99931</v>
          </cell>
          <cell r="B31">
            <v>31</v>
          </cell>
          <cell r="C31" t="str">
            <v>New Jersey1</v>
          </cell>
          <cell r="D31" t="str">
            <v>-----</v>
          </cell>
          <cell r="F31"/>
        </row>
        <row r="32">
          <cell r="A32">
            <v>99932</v>
          </cell>
          <cell r="B32">
            <v>32</v>
          </cell>
          <cell r="C32" t="str">
            <v xml:space="preserve">New Mexico </v>
          </cell>
          <cell r="D32">
            <v>0.86240000000000006</v>
          </cell>
          <cell r="F32"/>
        </row>
        <row r="33">
          <cell r="A33">
            <v>99933</v>
          </cell>
          <cell r="B33">
            <v>33</v>
          </cell>
          <cell r="C33" t="str">
            <v xml:space="preserve">New York </v>
          </cell>
          <cell r="D33">
            <v>0.84989999999999999</v>
          </cell>
          <cell r="F33"/>
        </row>
        <row r="34">
          <cell r="A34">
            <v>99934</v>
          </cell>
          <cell r="B34">
            <v>34</v>
          </cell>
          <cell r="C34" t="str">
            <v xml:space="preserve">North Carolina </v>
          </cell>
          <cell r="D34">
            <v>0.7833</v>
          </cell>
          <cell r="F34"/>
        </row>
        <row r="35">
          <cell r="A35">
            <v>99935</v>
          </cell>
          <cell r="B35">
            <v>35</v>
          </cell>
          <cell r="C35" t="str">
            <v xml:space="preserve">North Dakota </v>
          </cell>
          <cell r="D35">
            <v>0.84930000000000005</v>
          </cell>
          <cell r="F35"/>
        </row>
        <row r="36">
          <cell r="A36">
            <v>99936</v>
          </cell>
          <cell r="B36">
            <v>36</v>
          </cell>
          <cell r="C36" t="str">
            <v xml:space="preserve">Ohio </v>
          </cell>
          <cell r="D36">
            <v>0.80220000000000002</v>
          </cell>
          <cell r="F36"/>
        </row>
        <row r="37">
          <cell r="A37">
            <v>99937</v>
          </cell>
          <cell r="B37">
            <v>37</v>
          </cell>
          <cell r="C37" t="str">
            <v xml:space="preserve">Oklahoma </v>
          </cell>
          <cell r="D37">
            <v>0.76950000000000007</v>
          </cell>
          <cell r="F37"/>
        </row>
        <row r="38">
          <cell r="A38">
            <v>99938</v>
          </cell>
          <cell r="B38">
            <v>38</v>
          </cell>
          <cell r="C38" t="str">
            <v xml:space="preserve">Oregon </v>
          </cell>
          <cell r="D38">
            <v>1.0612000000000001</v>
          </cell>
          <cell r="F38"/>
        </row>
        <row r="39">
          <cell r="A39">
            <v>99939</v>
          </cell>
          <cell r="B39">
            <v>39</v>
          </cell>
          <cell r="C39" t="str">
            <v xml:space="preserve">Pennsylvania </v>
          </cell>
          <cell r="D39">
            <v>0.79620000000000002</v>
          </cell>
          <cell r="F39"/>
        </row>
        <row r="40">
          <cell r="A40">
            <v>99940</v>
          </cell>
          <cell r="B40">
            <v>40</v>
          </cell>
          <cell r="C40" t="str">
            <v>Puerto Rico1</v>
          </cell>
          <cell r="D40">
            <v>0.4047</v>
          </cell>
          <cell r="F40"/>
        </row>
        <row r="41">
          <cell r="A41">
            <v>99941</v>
          </cell>
          <cell r="B41">
            <v>41</v>
          </cell>
          <cell r="C41" t="str">
            <v>Rhode Island1</v>
          </cell>
          <cell r="D41" t="str">
            <v>-----</v>
          </cell>
          <cell r="F41"/>
        </row>
        <row r="42">
          <cell r="A42">
            <v>99942</v>
          </cell>
          <cell r="B42">
            <v>42</v>
          </cell>
          <cell r="C42" t="str">
            <v xml:space="preserve">South Carolina </v>
          </cell>
          <cell r="D42">
            <v>0.81500000000000006</v>
          </cell>
          <cell r="F42"/>
        </row>
        <row r="43">
          <cell r="A43">
            <v>99943</v>
          </cell>
          <cell r="B43">
            <v>43</v>
          </cell>
          <cell r="C43" t="str">
            <v xml:space="preserve">South Dakota </v>
          </cell>
          <cell r="D43">
            <v>0.78</v>
          </cell>
          <cell r="F43"/>
        </row>
        <row r="44">
          <cell r="A44">
            <v>99944</v>
          </cell>
          <cell r="B44">
            <v>44</v>
          </cell>
          <cell r="C44" t="str">
            <v xml:space="preserve">Tennessee </v>
          </cell>
          <cell r="D44">
            <v>0.71300000000000008</v>
          </cell>
          <cell r="F44"/>
        </row>
        <row r="45">
          <cell r="A45">
            <v>99945</v>
          </cell>
          <cell r="B45">
            <v>45</v>
          </cell>
          <cell r="C45" t="str">
            <v xml:space="preserve">Texas </v>
          </cell>
          <cell r="D45">
            <v>0.81390000000000007</v>
          </cell>
          <cell r="F45"/>
        </row>
        <row r="46">
          <cell r="A46">
            <v>99946</v>
          </cell>
          <cell r="B46">
            <v>46</v>
          </cell>
          <cell r="C46" t="str">
            <v xml:space="preserve">Utah </v>
          </cell>
          <cell r="D46">
            <v>0.88719999999999999</v>
          </cell>
          <cell r="F46"/>
        </row>
        <row r="47">
          <cell r="A47">
            <v>99947</v>
          </cell>
          <cell r="B47">
            <v>47</v>
          </cell>
          <cell r="C47" t="str">
            <v xml:space="preserve">Vermont </v>
          </cell>
          <cell r="D47">
            <v>0.9820000000000001</v>
          </cell>
          <cell r="F47"/>
        </row>
        <row r="48">
          <cell r="A48">
            <v>99948</v>
          </cell>
          <cell r="B48">
            <v>48</v>
          </cell>
          <cell r="C48" t="str">
            <v xml:space="preserve">Virgin Islands </v>
          </cell>
          <cell r="D48">
            <v>0.73980000000000001</v>
          </cell>
          <cell r="F48"/>
        </row>
        <row r="49">
          <cell r="A49">
            <v>99949</v>
          </cell>
          <cell r="B49">
            <v>49</v>
          </cell>
          <cell r="C49" t="str">
            <v xml:space="preserve">Virginia </v>
          </cell>
          <cell r="D49">
            <v>0.7661</v>
          </cell>
          <cell r="F49"/>
        </row>
        <row r="50">
          <cell r="A50">
            <v>99950</v>
          </cell>
          <cell r="B50">
            <v>50</v>
          </cell>
          <cell r="C50" t="str">
            <v xml:space="preserve">Washington </v>
          </cell>
          <cell r="D50">
            <v>1.0402</v>
          </cell>
        </row>
        <row r="51">
          <cell r="A51">
            <v>99951</v>
          </cell>
          <cell r="B51">
            <v>51</v>
          </cell>
          <cell r="C51" t="str">
            <v xml:space="preserve">West Virginia </v>
          </cell>
          <cell r="D51">
            <v>0.73540000000000005</v>
          </cell>
        </row>
        <row r="52">
          <cell r="A52">
            <v>99952</v>
          </cell>
          <cell r="B52">
            <v>52</v>
          </cell>
          <cell r="C52" t="str">
            <v xml:space="preserve">Wisconsin </v>
          </cell>
          <cell r="D52">
            <v>0.89500000000000002</v>
          </cell>
        </row>
        <row r="53">
          <cell r="A53">
            <v>99953</v>
          </cell>
          <cell r="B53">
            <v>53</v>
          </cell>
          <cell r="C53" t="str">
            <v xml:space="preserve">Wyoming </v>
          </cell>
          <cell r="D53">
            <v>0.94070000000000009</v>
          </cell>
        </row>
        <row r="54">
          <cell r="A54">
            <v>99965</v>
          </cell>
          <cell r="B54">
            <v>65</v>
          </cell>
          <cell r="C54" t="str">
            <v xml:space="preserve">Guam </v>
          </cell>
          <cell r="D54">
            <v>0.96109999999999995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100"/>
  <sheetViews>
    <sheetView showGridLines="0" tabSelected="1" workbookViewId="0">
      <selection activeCell="IZ18" sqref="IZ18"/>
    </sheetView>
  </sheetViews>
  <sheetFormatPr defaultRowHeight="12.75" zeroHeight="1" x14ac:dyDescent="0.2"/>
  <cols>
    <col min="1" max="1" width="1.7109375" style="156" customWidth="1"/>
    <col min="2" max="2" width="21" customWidth="1"/>
    <col min="3" max="4" width="10.7109375" customWidth="1"/>
    <col min="5" max="5" width="12.85546875" bestFit="1" customWidth="1"/>
    <col min="6" max="6" width="14" customWidth="1"/>
    <col min="7" max="7" width="11.42578125" customWidth="1"/>
    <col min="8" max="8" width="10.42578125" customWidth="1"/>
    <col min="9" max="10" width="13.140625" customWidth="1"/>
    <col min="11" max="11" width="15.7109375" customWidth="1"/>
    <col min="12" max="12" width="1.7109375" customWidth="1"/>
    <col min="13" max="256" width="0" hidden="1" customWidth="1"/>
  </cols>
  <sheetData>
    <row r="1" spans="2:12" x14ac:dyDescent="0.2">
      <c r="B1" s="1"/>
      <c r="C1" s="2"/>
      <c r="D1" s="2"/>
      <c r="E1" s="2"/>
      <c r="F1" s="2"/>
      <c r="G1" s="2"/>
      <c r="H1" s="2"/>
      <c r="I1" s="2"/>
      <c r="J1" s="2"/>
      <c r="K1" s="3"/>
      <c r="L1" s="4"/>
    </row>
    <row r="2" spans="2:12" ht="18" x14ac:dyDescent="0.25">
      <c r="B2" s="5"/>
      <c r="C2" s="2"/>
      <c r="D2" s="2"/>
      <c r="E2" s="2"/>
      <c r="F2" s="2"/>
      <c r="G2" s="2"/>
      <c r="H2" s="2"/>
      <c r="I2" s="2"/>
      <c r="J2" s="2"/>
      <c r="K2" s="3"/>
      <c r="L2" s="4"/>
    </row>
    <row r="3" spans="2:12" x14ac:dyDescent="0.2">
      <c r="B3" s="1"/>
      <c r="C3" s="2"/>
      <c r="D3" s="2"/>
      <c r="E3" s="2"/>
      <c r="F3" s="2"/>
      <c r="G3" s="2"/>
      <c r="H3" s="2"/>
      <c r="I3" s="2"/>
      <c r="J3" s="2"/>
      <c r="K3" s="3"/>
      <c r="L3" s="4"/>
    </row>
    <row r="4" spans="2:12" x14ac:dyDescent="0.2">
      <c r="B4" s="1"/>
      <c r="C4" s="2"/>
      <c r="D4" s="2"/>
      <c r="E4" s="2"/>
      <c r="F4" s="2"/>
      <c r="G4" s="2"/>
      <c r="H4" s="2"/>
      <c r="I4" s="2"/>
      <c r="J4" s="2"/>
      <c r="K4" s="3"/>
      <c r="L4" s="4"/>
    </row>
    <row r="5" spans="2:12" x14ac:dyDescent="0.2">
      <c r="B5" s="1"/>
      <c r="C5" s="2"/>
      <c r="D5" s="2"/>
      <c r="E5" s="2"/>
      <c r="F5" s="2"/>
      <c r="G5" s="2"/>
      <c r="H5" s="2"/>
      <c r="I5" s="2"/>
      <c r="J5" s="2"/>
      <c r="K5" s="3"/>
      <c r="L5" s="4"/>
    </row>
    <row r="6" spans="2:12" x14ac:dyDescent="0.2">
      <c r="B6" s="1"/>
      <c r="C6" s="2"/>
      <c r="D6" s="2"/>
      <c r="E6" s="2"/>
      <c r="F6" s="2"/>
      <c r="G6" s="2"/>
      <c r="H6" s="2"/>
      <c r="I6" s="2"/>
      <c r="J6" s="2"/>
      <c r="K6" s="3"/>
      <c r="L6" s="4"/>
    </row>
    <row r="7" spans="2:12" x14ac:dyDescent="0.2">
      <c r="B7" s="1"/>
      <c r="C7" s="2"/>
      <c r="D7" s="2"/>
      <c r="E7" s="2"/>
      <c r="F7" s="2"/>
      <c r="G7" s="2"/>
      <c r="H7" s="2"/>
      <c r="I7" s="2"/>
      <c r="J7" s="2"/>
      <c r="K7" s="3"/>
      <c r="L7" s="4"/>
    </row>
    <row r="8" spans="2:12" ht="23.25" x14ac:dyDescent="0.35">
      <c r="B8" s="177" t="s">
        <v>0</v>
      </c>
      <c r="C8" s="178"/>
      <c r="D8" s="178"/>
      <c r="E8" s="178"/>
      <c r="F8" s="178"/>
      <c r="G8" s="178"/>
      <c r="H8" s="178"/>
      <c r="I8" s="178"/>
      <c r="J8" s="178"/>
      <c r="K8" s="179"/>
      <c r="L8" s="4"/>
    </row>
    <row r="9" spans="2:12" x14ac:dyDescent="0.2">
      <c r="B9" s="1"/>
      <c r="C9" s="2"/>
      <c r="D9" s="2"/>
      <c r="E9" s="2"/>
      <c r="F9" s="2"/>
      <c r="G9" s="2"/>
      <c r="H9" s="2"/>
      <c r="I9" s="2"/>
      <c r="J9" s="2"/>
      <c r="K9" s="3"/>
      <c r="L9" s="4"/>
    </row>
    <row r="10" spans="2:12" ht="15.75" x14ac:dyDescent="0.25">
      <c r="B10" s="1"/>
      <c r="C10" s="6" t="s">
        <v>1</v>
      </c>
      <c r="D10" s="2"/>
      <c r="E10" s="2"/>
      <c r="F10" s="2"/>
      <c r="G10" s="2"/>
      <c r="H10" s="2"/>
      <c r="I10" s="2"/>
      <c r="J10" s="2"/>
      <c r="K10" s="3"/>
      <c r="L10" s="4"/>
    </row>
    <row r="11" spans="2:12" ht="26.25" x14ac:dyDescent="0.4">
      <c r="B11" s="1"/>
      <c r="C11" s="2"/>
      <c r="D11" s="2"/>
      <c r="E11" s="2"/>
      <c r="F11" s="12"/>
      <c r="G11" s="13"/>
      <c r="H11" s="13"/>
      <c r="I11" s="13"/>
      <c r="J11" s="13"/>
      <c r="K11" s="14"/>
      <c r="L11" s="4"/>
    </row>
    <row r="12" spans="2:12" ht="15.75" x14ac:dyDescent="0.25">
      <c r="B12" s="15" t="s">
        <v>4</v>
      </c>
      <c r="C12" s="180" t="str">
        <f>IF($C$13="Select County","Select County",VLOOKUP($C$13,CBSACodes,2,FALSE))</f>
        <v>33220</v>
      </c>
      <c r="D12" s="181"/>
      <c r="E12" s="16"/>
      <c r="F12" s="17"/>
      <c r="G12" s="18"/>
      <c r="H12" s="19" t="s">
        <v>5</v>
      </c>
      <c r="I12" s="2"/>
      <c r="J12" s="20"/>
      <c r="K12" s="21"/>
      <c r="L12" s="4"/>
    </row>
    <row r="13" spans="2:12" ht="15.75" x14ac:dyDescent="0.25">
      <c r="B13" s="15" t="s">
        <v>6</v>
      </c>
      <c r="C13" s="182" t="s">
        <v>2596</v>
      </c>
      <c r="D13" s="183"/>
      <c r="E13" s="183"/>
      <c r="F13" s="184"/>
      <c r="G13" s="18"/>
      <c r="H13" s="152" t="s">
        <v>8</v>
      </c>
      <c r="I13" s="2"/>
      <c r="J13" s="20"/>
      <c r="K13" s="21"/>
      <c r="L13" s="4"/>
    </row>
    <row r="14" spans="2:12" ht="15.75" x14ac:dyDescent="0.25">
      <c r="B14" s="15" t="s">
        <v>9</v>
      </c>
      <c r="C14" s="185" t="str">
        <f>IF($C$13="Select County","Select County",VLOOKUP($C$12,CBSADesignations,2,FALSE))</f>
        <v>Midland, MI</v>
      </c>
      <c r="D14" s="186"/>
      <c r="E14" s="186"/>
      <c r="F14" s="187"/>
      <c r="G14" s="22"/>
      <c r="H14" s="19" t="s">
        <v>10</v>
      </c>
      <c r="I14" s="2"/>
      <c r="J14" s="20"/>
      <c r="K14" s="21"/>
      <c r="L14" s="4"/>
    </row>
    <row r="15" spans="2:12" ht="15.75" x14ac:dyDescent="0.25">
      <c r="B15" s="15" t="s">
        <v>11</v>
      </c>
      <c r="C15" s="23">
        <f>IF($C$13="Select County","Select County",VLOOKUP($C$13,'Data - Wage Indexes'!A1:B3277,2,FALSE))</f>
        <v>0.94690000000000007</v>
      </c>
      <c r="D15" s="160" t="s">
        <v>4466</v>
      </c>
      <c r="E15" s="24"/>
      <c r="F15" s="188" t="str">
        <f>IF($C$13="Select County","Select County",VLOOKUP($C$13,'Data - Wage Indexes'!A1:H3277,8,FALSE))&amp;" "&amp;" Final FY2018"</f>
        <v>0.9523  Final FY2018</v>
      </c>
      <c r="G15" s="189"/>
      <c r="H15" s="19" t="s">
        <v>12</v>
      </c>
      <c r="I15" s="2"/>
      <c r="J15" s="20"/>
      <c r="K15" s="21"/>
      <c r="L15" s="4"/>
    </row>
    <row r="16" spans="2:12" ht="15.75" x14ac:dyDescent="0.25">
      <c r="B16" s="15" t="s">
        <v>13</v>
      </c>
      <c r="C16" s="175" t="str">
        <f>IF($C$13="Select County","Select County",IF(LEFT($C$12,3)="999","Rural","Urban"))</f>
        <v>Urban</v>
      </c>
      <c r="D16" s="176"/>
      <c r="E16" s="25"/>
      <c r="F16" s="25"/>
      <c r="G16" s="18"/>
      <c r="H16" s="26" t="s">
        <v>14</v>
      </c>
      <c r="I16" s="2"/>
      <c r="J16" s="27"/>
      <c r="K16" s="28"/>
      <c r="L16" s="4"/>
    </row>
    <row r="17" spans="2:12" ht="16.5" thickBot="1" x14ac:dyDescent="0.3">
      <c r="B17" s="15"/>
      <c r="C17" s="153"/>
      <c r="D17" s="153"/>
      <c r="E17" s="25"/>
      <c r="F17" s="25"/>
      <c r="G17" s="18"/>
      <c r="H17" s="26"/>
      <c r="I17" s="2"/>
      <c r="J17" s="27"/>
      <c r="K17" s="28"/>
      <c r="L17" s="4"/>
    </row>
    <row r="18" spans="2:12" ht="16.5" thickBot="1" x14ac:dyDescent="0.3">
      <c r="B18" s="15"/>
      <c r="C18" s="6" t="s">
        <v>2</v>
      </c>
      <c r="D18" s="2"/>
      <c r="E18" s="2"/>
      <c r="F18" s="154" t="s">
        <v>3</v>
      </c>
      <c r="G18" s="2"/>
      <c r="H18" s="152" t="s">
        <v>4458</v>
      </c>
      <c r="I18" s="2"/>
      <c r="J18" s="27"/>
      <c r="K18" s="28"/>
      <c r="L18" s="4"/>
    </row>
    <row r="19" spans="2:12" ht="16.5" customHeight="1" thickBot="1" x14ac:dyDescent="0.45">
      <c r="B19" s="7"/>
      <c r="C19" s="8"/>
      <c r="D19" s="8"/>
      <c r="E19" s="8"/>
      <c r="F19" s="9"/>
      <c r="G19" s="10"/>
      <c r="H19" s="10"/>
      <c r="I19" s="10"/>
      <c r="J19" s="10"/>
      <c r="K19" s="11"/>
      <c r="L19" s="4"/>
    </row>
    <row r="20" spans="2:12" ht="18" x14ac:dyDescent="0.25">
      <c r="B20" s="29"/>
      <c r="C20" s="2"/>
      <c r="D20" s="2"/>
      <c r="E20" s="2"/>
      <c r="F20" s="2"/>
      <c r="G20" s="13"/>
      <c r="H20" s="30"/>
      <c r="I20" s="31"/>
      <c r="J20" s="32"/>
      <c r="K20" s="33"/>
      <c r="L20" s="4"/>
    </row>
    <row r="21" spans="2:12" ht="13.5" thickBot="1" x14ac:dyDescent="0.25">
      <c r="B21" s="34"/>
      <c r="C21" s="20"/>
      <c r="D21" s="20"/>
      <c r="E21" s="20"/>
      <c r="F21" s="20"/>
      <c r="G21" s="20"/>
      <c r="H21" s="20"/>
      <c r="I21" s="20"/>
      <c r="J21" s="20"/>
      <c r="K21" s="35"/>
      <c r="L21" s="4"/>
    </row>
    <row r="22" spans="2:12" ht="18.75" thickBot="1" x14ac:dyDescent="0.3">
      <c r="B22" s="34"/>
      <c r="C22" s="20"/>
      <c r="D22" s="20"/>
      <c r="E22" s="20"/>
      <c r="F22" s="30" t="s">
        <v>15</v>
      </c>
      <c r="G22" s="2"/>
      <c r="H22" s="2"/>
      <c r="I22" s="36"/>
      <c r="J22" s="32"/>
      <c r="K22" s="161" t="s">
        <v>4467</v>
      </c>
      <c r="L22" s="37"/>
    </row>
    <row r="23" spans="2:12" ht="15.75" x14ac:dyDescent="0.25">
      <c r="B23" s="1"/>
      <c r="C23" s="20"/>
      <c r="D23" s="20"/>
      <c r="E23" s="38"/>
      <c r="F23" s="39"/>
      <c r="G23" s="40"/>
      <c r="H23" s="40"/>
      <c r="I23" s="20"/>
      <c r="J23" s="20"/>
      <c r="K23" s="3"/>
      <c r="L23" s="37"/>
    </row>
    <row r="24" spans="2:12" ht="15.75" x14ac:dyDescent="0.25">
      <c r="B24" s="1"/>
      <c r="C24" s="41" t="s">
        <v>16</v>
      </c>
      <c r="D24" s="42" t="s">
        <v>17</v>
      </c>
      <c r="E24" s="43" t="s">
        <v>18</v>
      </c>
      <c r="F24" s="43" t="s">
        <v>19</v>
      </c>
      <c r="G24" s="43" t="s">
        <v>20</v>
      </c>
      <c r="H24" s="44" t="s">
        <v>21</v>
      </c>
      <c r="I24" s="45" t="s">
        <v>22</v>
      </c>
      <c r="J24" s="46" t="s">
        <v>23</v>
      </c>
      <c r="K24" s="155" t="str">
        <f>IF($F$18="Y","MMA","BIPA")</f>
        <v>BIPA</v>
      </c>
      <c r="L24" s="37"/>
    </row>
    <row r="25" spans="2:12" ht="15.75" x14ac:dyDescent="0.25">
      <c r="B25" s="1"/>
      <c r="C25" s="47" t="s">
        <v>24</v>
      </c>
      <c r="D25" s="48" t="s">
        <v>25</v>
      </c>
      <c r="E25" s="49" t="s">
        <v>26</v>
      </c>
      <c r="F25" s="49" t="s">
        <v>27</v>
      </c>
      <c r="G25" s="49" t="s">
        <v>18</v>
      </c>
      <c r="H25" s="49" t="s">
        <v>18</v>
      </c>
      <c r="I25" s="50" t="s">
        <v>28</v>
      </c>
      <c r="J25" s="50" t="str">
        <f>IF(F18="Y", "Per MMA", "Per BIPA")</f>
        <v>Per BIPA</v>
      </c>
      <c r="K25" s="51" t="s">
        <v>29</v>
      </c>
      <c r="L25" s="37"/>
    </row>
    <row r="26" spans="2:12" ht="15.75" x14ac:dyDescent="0.25">
      <c r="B26" s="1"/>
      <c r="C26" s="52"/>
      <c r="D26" s="50"/>
      <c r="E26" s="53"/>
      <c r="F26" s="53"/>
      <c r="G26" s="49" t="s">
        <v>30</v>
      </c>
      <c r="H26" s="49" t="s">
        <v>30</v>
      </c>
      <c r="I26" s="50" t="s">
        <v>31</v>
      </c>
      <c r="J26" s="50" t="str">
        <f>IF(F18="Y","of 2003","of 2000")</f>
        <v>of 2000</v>
      </c>
      <c r="K26" s="51" t="s">
        <v>28</v>
      </c>
      <c r="L26" s="37"/>
    </row>
    <row r="27" spans="2:12" x14ac:dyDescent="0.2">
      <c r="B27" s="1"/>
      <c r="C27" s="52"/>
      <c r="D27" s="50"/>
      <c r="E27" s="53"/>
      <c r="F27" s="53"/>
      <c r="G27" s="49"/>
      <c r="H27" s="49"/>
      <c r="I27" s="54" t="s">
        <v>32</v>
      </c>
      <c r="J27" s="55" t="s">
        <v>33</v>
      </c>
      <c r="K27" s="51" t="s">
        <v>31</v>
      </c>
      <c r="L27" s="4"/>
    </row>
    <row r="28" spans="2:12" x14ac:dyDescent="0.2">
      <c r="B28" s="1"/>
      <c r="C28" s="56"/>
      <c r="D28" s="57"/>
      <c r="E28" s="58"/>
      <c r="F28" s="58"/>
      <c r="G28" s="59"/>
      <c r="H28" s="59"/>
      <c r="I28" s="60"/>
      <c r="J28" s="60"/>
      <c r="K28" s="61"/>
      <c r="L28" s="4"/>
    </row>
    <row r="29" spans="2:12" ht="15" x14ac:dyDescent="0.2">
      <c r="B29" s="194" t="s">
        <v>34</v>
      </c>
      <c r="C29" s="62" t="s">
        <v>35</v>
      </c>
      <c r="D29" s="63">
        <v>9066</v>
      </c>
      <c r="E29" s="64">
        <f t="shared" ref="E29:E60" si="0">IF($C$12="Select County",0,VLOOKUP(CONCATENATE($C29,"-",LEFT($C$16,1)),Rates,3,FALSE))</f>
        <v>586.99</v>
      </c>
      <c r="F29" s="65">
        <f>IF($C$15="Select County",0,$C$15)</f>
        <v>0.94690000000000007</v>
      </c>
      <c r="G29" s="64">
        <f>ROUND(E29*F29, 2)</f>
        <v>555.82000000000005</v>
      </c>
      <c r="H29" s="64">
        <f t="shared" ref="H29:H60" si="1">IF($C$12="Select County",0,VLOOKUP(CONCATENATE($C29,"-",LEFT($C$16,1)),Rates,4,FALSE))</f>
        <v>245.62</v>
      </c>
      <c r="I29" s="64">
        <f>ROUND(G29+H29,2)</f>
        <v>801.44</v>
      </c>
      <c r="J29" s="64">
        <f>IF(F$18="Y",ROUND(I29*1.28,2),0)</f>
        <v>0</v>
      </c>
      <c r="K29" s="66">
        <f>ROUND(I29+J29,2)</f>
        <v>801.44</v>
      </c>
      <c r="L29" s="4"/>
    </row>
    <row r="30" spans="2:12" ht="15" x14ac:dyDescent="0.2">
      <c r="B30" s="195"/>
      <c r="C30" s="67" t="s">
        <v>36</v>
      </c>
      <c r="D30" s="63">
        <v>9065</v>
      </c>
      <c r="E30" s="64">
        <f t="shared" si="0"/>
        <v>574.20000000000005</v>
      </c>
      <c r="F30" s="65">
        <f t="shared" ref="F30:F93" si="2">IF($C$15="Select County",0,$C$15)</f>
        <v>0.94690000000000007</v>
      </c>
      <c r="G30" s="64">
        <f>ROUND(E30*F30, 2)</f>
        <v>543.71</v>
      </c>
      <c r="H30" s="64">
        <f t="shared" si="1"/>
        <v>240.27</v>
      </c>
      <c r="I30" s="64">
        <f t="shared" ref="I30:I93" si="3">ROUND(G30+H30,2)</f>
        <v>783.98</v>
      </c>
      <c r="J30" s="64">
        <f t="shared" ref="J30:J93" si="4">IF(F$18="Y",ROUND(I30*1.28,2),0)</f>
        <v>0</v>
      </c>
      <c r="K30" s="66">
        <f t="shared" ref="K30:K93" si="5">ROUND(I30+J30,2)</f>
        <v>783.98</v>
      </c>
      <c r="L30" s="4"/>
    </row>
    <row r="31" spans="2:12" ht="15" x14ac:dyDescent="0.2">
      <c r="B31" s="195"/>
      <c r="C31" s="67" t="s">
        <v>37</v>
      </c>
      <c r="D31" s="63">
        <v>9064</v>
      </c>
      <c r="E31" s="64">
        <f t="shared" si="0"/>
        <v>522.48</v>
      </c>
      <c r="F31" s="65">
        <f t="shared" si="2"/>
        <v>0.94690000000000007</v>
      </c>
      <c r="G31" s="64">
        <f t="shared" ref="G31:G94" si="6">ROUND(E31*F31, 2)</f>
        <v>494.74</v>
      </c>
      <c r="H31" s="64">
        <f t="shared" si="1"/>
        <v>218.62</v>
      </c>
      <c r="I31" s="64">
        <f t="shared" si="3"/>
        <v>713.36</v>
      </c>
      <c r="J31" s="64">
        <f t="shared" si="4"/>
        <v>0</v>
      </c>
      <c r="K31" s="66">
        <f t="shared" si="5"/>
        <v>713.36</v>
      </c>
      <c r="L31" s="4"/>
    </row>
    <row r="32" spans="2:12" ht="15" x14ac:dyDescent="0.2">
      <c r="B32" s="195"/>
      <c r="C32" s="67" t="s">
        <v>38</v>
      </c>
      <c r="D32" s="63">
        <v>9063</v>
      </c>
      <c r="E32" s="64">
        <f t="shared" si="0"/>
        <v>468.75</v>
      </c>
      <c r="F32" s="65">
        <f t="shared" si="2"/>
        <v>0.94690000000000007</v>
      </c>
      <c r="G32" s="64">
        <f t="shared" si="6"/>
        <v>443.86</v>
      </c>
      <c r="H32" s="64">
        <f t="shared" si="1"/>
        <v>196.14</v>
      </c>
      <c r="I32" s="64">
        <f t="shared" si="3"/>
        <v>640</v>
      </c>
      <c r="J32" s="64">
        <f t="shared" si="4"/>
        <v>0</v>
      </c>
      <c r="K32" s="66">
        <f t="shared" si="5"/>
        <v>640</v>
      </c>
      <c r="L32" s="4"/>
    </row>
    <row r="33" spans="2:12" ht="15" x14ac:dyDescent="0.2">
      <c r="B33" s="195"/>
      <c r="C33" s="67" t="s">
        <v>39</v>
      </c>
      <c r="D33" s="63">
        <v>9062</v>
      </c>
      <c r="E33" s="64">
        <f t="shared" si="0"/>
        <v>473.37</v>
      </c>
      <c r="F33" s="65">
        <f t="shared" si="2"/>
        <v>0.94690000000000007</v>
      </c>
      <c r="G33" s="64">
        <f t="shared" si="6"/>
        <v>448.23</v>
      </c>
      <c r="H33" s="64">
        <f t="shared" si="1"/>
        <v>198.07</v>
      </c>
      <c r="I33" s="64">
        <f t="shared" si="3"/>
        <v>646.29999999999995</v>
      </c>
      <c r="J33" s="64">
        <f t="shared" si="4"/>
        <v>0</v>
      </c>
      <c r="K33" s="66">
        <f t="shared" si="5"/>
        <v>646.29999999999995</v>
      </c>
      <c r="L33" s="4"/>
    </row>
    <row r="34" spans="2:12" ht="15" x14ac:dyDescent="0.2">
      <c r="B34" s="195"/>
      <c r="C34" s="67" t="s">
        <v>40</v>
      </c>
      <c r="D34" s="63">
        <v>9061</v>
      </c>
      <c r="E34" s="64">
        <f t="shared" si="0"/>
        <v>422.2</v>
      </c>
      <c r="F34" s="65">
        <f t="shared" si="2"/>
        <v>0.94690000000000007</v>
      </c>
      <c r="G34" s="64">
        <f t="shared" si="6"/>
        <v>399.78</v>
      </c>
      <c r="H34" s="64">
        <f t="shared" si="1"/>
        <v>176.67</v>
      </c>
      <c r="I34" s="64">
        <f t="shared" si="3"/>
        <v>576.45000000000005</v>
      </c>
      <c r="J34" s="64">
        <f t="shared" si="4"/>
        <v>0</v>
      </c>
      <c r="K34" s="66">
        <f t="shared" si="5"/>
        <v>576.45000000000005</v>
      </c>
      <c r="L34" s="4"/>
    </row>
    <row r="35" spans="2:12" ht="15" x14ac:dyDescent="0.2">
      <c r="B35" s="195"/>
      <c r="C35" s="67" t="s">
        <v>41</v>
      </c>
      <c r="D35" s="63">
        <v>9060</v>
      </c>
      <c r="E35" s="64">
        <f t="shared" si="0"/>
        <v>434.23</v>
      </c>
      <c r="F35" s="65">
        <f t="shared" si="2"/>
        <v>0.94690000000000007</v>
      </c>
      <c r="G35" s="64">
        <f t="shared" si="6"/>
        <v>411.17</v>
      </c>
      <c r="H35" s="64">
        <f t="shared" si="1"/>
        <v>181.7</v>
      </c>
      <c r="I35" s="64">
        <f t="shared" si="3"/>
        <v>592.87</v>
      </c>
      <c r="J35" s="64">
        <f t="shared" si="4"/>
        <v>0</v>
      </c>
      <c r="K35" s="66">
        <f t="shared" si="5"/>
        <v>592.87</v>
      </c>
      <c r="L35" s="4"/>
    </row>
    <row r="36" spans="2:12" ht="15" x14ac:dyDescent="0.2">
      <c r="B36" s="195"/>
      <c r="C36" s="67" t="s">
        <v>42</v>
      </c>
      <c r="D36" s="63">
        <v>9059</v>
      </c>
      <c r="E36" s="64">
        <f t="shared" si="0"/>
        <v>398.41</v>
      </c>
      <c r="F36" s="65">
        <f t="shared" si="2"/>
        <v>0.94690000000000007</v>
      </c>
      <c r="G36" s="64">
        <f t="shared" si="6"/>
        <v>377.25</v>
      </c>
      <c r="H36" s="64">
        <f t="shared" si="1"/>
        <v>166.71</v>
      </c>
      <c r="I36" s="64">
        <f t="shared" si="3"/>
        <v>543.96</v>
      </c>
      <c r="J36" s="64">
        <f t="shared" si="4"/>
        <v>0</v>
      </c>
      <c r="K36" s="66">
        <f t="shared" si="5"/>
        <v>543.96</v>
      </c>
      <c r="L36" s="4"/>
    </row>
    <row r="37" spans="2:12" ht="15" x14ac:dyDescent="0.2">
      <c r="B37" s="196"/>
      <c r="C37" s="67" t="s">
        <v>43</v>
      </c>
      <c r="D37" s="63">
        <v>9058</v>
      </c>
      <c r="E37" s="64">
        <f t="shared" si="0"/>
        <v>381.35</v>
      </c>
      <c r="F37" s="65">
        <f t="shared" si="2"/>
        <v>0.94690000000000007</v>
      </c>
      <c r="G37" s="64">
        <f t="shared" si="6"/>
        <v>361.1</v>
      </c>
      <c r="H37" s="64">
        <f t="shared" si="1"/>
        <v>159.57</v>
      </c>
      <c r="I37" s="64">
        <f t="shared" si="3"/>
        <v>520.66999999999996</v>
      </c>
      <c r="J37" s="64">
        <f t="shared" si="4"/>
        <v>0</v>
      </c>
      <c r="K37" s="66">
        <f t="shared" si="5"/>
        <v>520.66999999999996</v>
      </c>
      <c r="L37" s="4"/>
    </row>
    <row r="38" spans="2:12" ht="15" x14ac:dyDescent="0.2">
      <c r="B38" s="197" t="s">
        <v>44</v>
      </c>
      <c r="C38" s="68" t="s">
        <v>45</v>
      </c>
      <c r="D38" s="69">
        <v>9057</v>
      </c>
      <c r="E38" s="70">
        <f t="shared" si="0"/>
        <v>445.01</v>
      </c>
      <c r="F38" s="71">
        <f t="shared" si="2"/>
        <v>0.94690000000000007</v>
      </c>
      <c r="G38" s="70">
        <f t="shared" si="6"/>
        <v>421.38</v>
      </c>
      <c r="H38" s="70">
        <f t="shared" si="1"/>
        <v>186.21</v>
      </c>
      <c r="I38" s="70">
        <f t="shared" si="3"/>
        <v>607.59</v>
      </c>
      <c r="J38" s="70">
        <f t="shared" si="4"/>
        <v>0</v>
      </c>
      <c r="K38" s="72">
        <f t="shared" si="5"/>
        <v>607.59</v>
      </c>
      <c r="L38" s="4"/>
    </row>
    <row r="39" spans="2:12" ht="15" x14ac:dyDescent="0.2">
      <c r="B39" s="198"/>
      <c r="C39" s="68" t="s">
        <v>46</v>
      </c>
      <c r="D39" s="69">
        <v>9056</v>
      </c>
      <c r="E39" s="70">
        <f t="shared" si="0"/>
        <v>445.01</v>
      </c>
      <c r="F39" s="71">
        <f t="shared" si="2"/>
        <v>0.94690000000000007</v>
      </c>
      <c r="G39" s="70">
        <f t="shared" si="6"/>
        <v>421.38</v>
      </c>
      <c r="H39" s="70">
        <f t="shared" si="1"/>
        <v>186.21</v>
      </c>
      <c r="I39" s="70">
        <f t="shared" si="3"/>
        <v>607.59</v>
      </c>
      <c r="J39" s="70">
        <f t="shared" si="4"/>
        <v>0</v>
      </c>
      <c r="K39" s="72">
        <f t="shared" si="5"/>
        <v>607.59</v>
      </c>
      <c r="L39" s="4"/>
    </row>
    <row r="40" spans="2:12" ht="15" x14ac:dyDescent="0.2">
      <c r="B40" s="198"/>
      <c r="C40" s="68" t="s">
        <v>47</v>
      </c>
      <c r="D40" s="69">
        <v>9055</v>
      </c>
      <c r="E40" s="70">
        <f t="shared" si="0"/>
        <v>372.1</v>
      </c>
      <c r="F40" s="71">
        <f t="shared" si="2"/>
        <v>0.94690000000000007</v>
      </c>
      <c r="G40" s="70">
        <f t="shared" si="6"/>
        <v>352.34</v>
      </c>
      <c r="H40" s="70">
        <f t="shared" si="1"/>
        <v>155.69999999999999</v>
      </c>
      <c r="I40" s="70">
        <f t="shared" si="3"/>
        <v>508.04</v>
      </c>
      <c r="J40" s="70">
        <f t="shared" si="4"/>
        <v>0</v>
      </c>
      <c r="K40" s="72">
        <f t="shared" si="5"/>
        <v>508.04</v>
      </c>
      <c r="L40" s="4"/>
    </row>
    <row r="41" spans="2:12" ht="15" x14ac:dyDescent="0.2">
      <c r="B41" s="198"/>
      <c r="C41" s="68" t="s">
        <v>48</v>
      </c>
      <c r="D41" s="69">
        <v>9054</v>
      </c>
      <c r="E41" s="70">
        <f t="shared" si="0"/>
        <v>381.76</v>
      </c>
      <c r="F41" s="71">
        <f t="shared" si="2"/>
        <v>0.94690000000000007</v>
      </c>
      <c r="G41" s="70">
        <f t="shared" si="6"/>
        <v>361.49</v>
      </c>
      <c r="H41" s="70">
        <f t="shared" si="1"/>
        <v>159.75</v>
      </c>
      <c r="I41" s="70">
        <f t="shared" si="3"/>
        <v>521.24</v>
      </c>
      <c r="J41" s="70">
        <f t="shared" si="4"/>
        <v>0</v>
      </c>
      <c r="K41" s="72">
        <f t="shared" si="5"/>
        <v>521.24</v>
      </c>
      <c r="L41" s="4"/>
    </row>
    <row r="42" spans="2:12" ht="15" x14ac:dyDescent="0.2">
      <c r="B42" s="198"/>
      <c r="C42" s="68" t="s">
        <v>49</v>
      </c>
      <c r="D42" s="69">
        <v>9053</v>
      </c>
      <c r="E42" s="70">
        <f t="shared" si="0"/>
        <v>330.6</v>
      </c>
      <c r="F42" s="71">
        <f t="shared" si="2"/>
        <v>0.94690000000000007</v>
      </c>
      <c r="G42" s="70">
        <f t="shared" si="6"/>
        <v>313.05</v>
      </c>
      <c r="H42" s="70">
        <f t="shared" si="1"/>
        <v>138.34</v>
      </c>
      <c r="I42" s="70">
        <f t="shared" si="3"/>
        <v>451.39</v>
      </c>
      <c r="J42" s="70">
        <f t="shared" si="4"/>
        <v>0</v>
      </c>
      <c r="K42" s="72">
        <f t="shared" si="5"/>
        <v>451.39</v>
      </c>
      <c r="L42" s="4"/>
    </row>
    <row r="43" spans="2:12" ht="15" x14ac:dyDescent="0.2">
      <c r="B43" s="198"/>
      <c r="C43" s="68" t="s">
        <v>50</v>
      </c>
      <c r="D43" s="69">
        <v>9052</v>
      </c>
      <c r="E43" s="70">
        <f t="shared" si="0"/>
        <v>329.32</v>
      </c>
      <c r="F43" s="71">
        <f t="shared" si="2"/>
        <v>0.94690000000000007</v>
      </c>
      <c r="G43" s="70">
        <f t="shared" si="6"/>
        <v>311.83</v>
      </c>
      <c r="H43" s="70">
        <f t="shared" si="1"/>
        <v>137.80000000000001</v>
      </c>
      <c r="I43" s="70">
        <f t="shared" si="3"/>
        <v>449.63</v>
      </c>
      <c r="J43" s="70">
        <f t="shared" si="4"/>
        <v>0</v>
      </c>
      <c r="K43" s="72">
        <f t="shared" si="5"/>
        <v>449.63</v>
      </c>
      <c r="L43" s="4"/>
    </row>
    <row r="44" spans="2:12" ht="15" x14ac:dyDescent="0.2">
      <c r="B44" s="198"/>
      <c r="C44" s="68" t="s">
        <v>51</v>
      </c>
      <c r="D44" s="69">
        <v>9051</v>
      </c>
      <c r="E44" s="70">
        <f t="shared" si="0"/>
        <v>332.66</v>
      </c>
      <c r="F44" s="71">
        <f t="shared" si="2"/>
        <v>0.94690000000000007</v>
      </c>
      <c r="G44" s="70">
        <f t="shared" si="6"/>
        <v>315</v>
      </c>
      <c r="H44" s="70">
        <f t="shared" si="1"/>
        <v>139.19999999999999</v>
      </c>
      <c r="I44" s="70">
        <f t="shared" si="3"/>
        <v>454.2</v>
      </c>
      <c r="J44" s="70">
        <f t="shared" si="4"/>
        <v>0</v>
      </c>
      <c r="K44" s="72">
        <f t="shared" si="5"/>
        <v>454.2</v>
      </c>
      <c r="L44" s="4"/>
    </row>
    <row r="45" spans="2:12" ht="15" x14ac:dyDescent="0.2">
      <c r="B45" s="198"/>
      <c r="C45" s="68" t="s">
        <v>52</v>
      </c>
      <c r="D45" s="69">
        <v>9050</v>
      </c>
      <c r="E45" s="70">
        <f t="shared" si="0"/>
        <v>299.39999999999998</v>
      </c>
      <c r="F45" s="71">
        <f t="shared" si="2"/>
        <v>0.94690000000000007</v>
      </c>
      <c r="G45" s="70">
        <f t="shared" si="6"/>
        <v>283.5</v>
      </c>
      <c r="H45" s="70">
        <f t="shared" si="1"/>
        <v>125.28</v>
      </c>
      <c r="I45" s="70">
        <f t="shared" si="3"/>
        <v>408.78</v>
      </c>
      <c r="J45" s="70">
        <f t="shared" si="4"/>
        <v>0</v>
      </c>
      <c r="K45" s="72">
        <f t="shared" si="5"/>
        <v>408.78</v>
      </c>
      <c r="L45" s="4"/>
    </row>
    <row r="46" spans="2:12" ht="15" x14ac:dyDescent="0.2">
      <c r="B46" s="198"/>
      <c r="C46" s="68" t="s">
        <v>53</v>
      </c>
      <c r="D46" s="69">
        <v>9049</v>
      </c>
      <c r="E46" s="70">
        <f t="shared" si="0"/>
        <v>263.58999999999997</v>
      </c>
      <c r="F46" s="71">
        <f t="shared" si="2"/>
        <v>0.94690000000000007</v>
      </c>
      <c r="G46" s="70">
        <f t="shared" si="6"/>
        <v>249.59</v>
      </c>
      <c r="H46" s="70">
        <f t="shared" si="1"/>
        <v>110.29</v>
      </c>
      <c r="I46" s="70">
        <f t="shared" si="3"/>
        <v>359.88</v>
      </c>
      <c r="J46" s="70">
        <f t="shared" si="4"/>
        <v>0</v>
      </c>
      <c r="K46" s="72">
        <f t="shared" si="5"/>
        <v>359.88</v>
      </c>
      <c r="L46" s="4"/>
    </row>
    <row r="47" spans="2:12" ht="15" x14ac:dyDescent="0.2">
      <c r="B47" s="198"/>
      <c r="C47" s="68" t="s">
        <v>54</v>
      </c>
      <c r="D47" s="69">
        <v>9048</v>
      </c>
      <c r="E47" s="70">
        <f t="shared" si="0"/>
        <v>292.24</v>
      </c>
      <c r="F47" s="71">
        <f t="shared" si="2"/>
        <v>0.94690000000000007</v>
      </c>
      <c r="G47" s="70">
        <f t="shared" si="6"/>
        <v>276.72000000000003</v>
      </c>
      <c r="H47" s="70">
        <f t="shared" si="1"/>
        <v>122.29</v>
      </c>
      <c r="I47" s="70">
        <f t="shared" si="3"/>
        <v>399.01</v>
      </c>
      <c r="J47" s="70">
        <f t="shared" si="4"/>
        <v>0</v>
      </c>
      <c r="K47" s="72">
        <f t="shared" si="5"/>
        <v>399.01</v>
      </c>
      <c r="L47" s="4"/>
    </row>
    <row r="48" spans="2:12" ht="15" x14ac:dyDescent="0.2">
      <c r="B48" s="198"/>
      <c r="C48" s="68" t="s">
        <v>55</v>
      </c>
      <c r="D48" s="69">
        <v>9047</v>
      </c>
      <c r="E48" s="70">
        <f t="shared" si="0"/>
        <v>274.33999999999997</v>
      </c>
      <c r="F48" s="71">
        <f t="shared" si="2"/>
        <v>0.94690000000000007</v>
      </c>
      <c r="G48" s="70">
        <f t="shared" si="6"/>
        <v>259.77</v>
      </c>
      <c r="H48" s="70">
        <f t="shared" si="1"/>
        <v>114.79</v>
      </c>
      <c r="I48" s="70">
        <f t="shared" si="3"/>
        <v>374.56</v>
      </c>
      <c r="J48" s="70">
        <f t="shared" si="4"/>
        <v>0</v>
      </c>
      <c r="K48" s="72">
        <f t="shared" si="5"/>
        <v>374.56</v>
      </c>
      <c r="L48" s="4"/>
    </row>
    <row r="49" spans="2:12" ht="15" x14ac:dyDescent="0.2">
      <c r="B49" s="198"/>
      <c r="C49" s="68" t="s">
        <v>56</v>
      </c>
      <c r="D49" s="69">
        <v>9046</v>
      </c>
      <c r="E49" s="70">
        <f t="shared" si="0"/>
        <v>225.73</v>
      </c>
      <c r="F49" s="71">
        <f t="shared" si="2"/>
        <v>0.94690000000000007</v>
      </c>
      <c r="G49" s="70">
        <f t="shared" si="6"/>
        <v>213.74</v>
      </c>
      <c r="H49" s="70">
        <f t="shared" si="1"/>
        <v>94.45</v>
      </c>
      <c r="I49" s="70">
        <f t="shared" si="3"/>
        <v>308.19</v>
      </c>
      <c r="J49" s="70">
        <f t="shared" si="4"/>
        <v>0</v>
      </c>
      <c r="K49" s="72">
        <f t="shared" si="5"/>
        <v>308.19</v>
      </c>
      <c r="L49" s="4"/>
    </row>
    <row r="50" spans="2:12" ht="15" x14ac:dyDescent="0.2">
      <c r="B50" s="198"/>
      <c r="C50" s="68" t="s">
        <v>57</v>
      </c>
      <c r="D50" s="69">
        <v>9045</v>
      </c>
      <c r="E50" s="70">
        <f t="shared" si="0"/>
        <v>284.14</v>
      </c>
      <c r="F50" s="71">
        <f t="shared" si="2"/>
        <v>0.94690000000000007</v>
      </c>
      <c r="G50" s="70">
        <f t="shared" si="6"/>
        <v>269.05</v>
      </c>
      <c r="H50" s="70">
        <f t="shared" si="1"/>
        <v>118.89</v>
      </c>
      <c r="I50" s="70">
        <f t="shared" si="3"/>
        <v>387.94</v>
      </c>
      <c r="J50" s="70">
        <f t="shared" si="4"/>
        <v>0</v>
      </c>
      <c r="K50" s="72">
        <f t="shared" si="5"/>
        <v>387.94</v>
      </c>
      <c r="L50" s="4"/>
    </row>
    <row r="51" spans="2:12" ht="15" x14ac:dyDescent="0.2">
      <c r="B51" s="199"/>
      <c r="C51" s="68" t="s">
        <v>58</v>
      </c>
      <c r="D51" s="69">
        <v>9044</v>
      </c>
      <c r="E51" s="70">
        <f t="shared" si="0"/>
        <v>183.08</v>
      </c>
      <c r="F51" s="71">
        <f t="shared" si="2"/>
        <v>0.94690000000000007</v>
      </c>
      <c r="G51" s="70">
        <f t="shared" si="6"/>
        <v>173.36</v>
      </c>
      <c r="H51" s="70">
        <f t="shared" si="1"/>
        <v>76.61</v>
      </c>
      <c r="I51" s="70">
        <f t="shared" si="3"/>
        <v>249.97</v>
      </c>
      <c r="J51" s="70">
        <f t="shared" si="4"/>
        <v>0</v>
      </c>
      <c r="K51" s="72">
        <f t="shared" si="5"/>
        <v>249.97</v>
      </c>
      <c r="L51" s="4"/>
    </row>
    <row r="52" spans="2:12" ht="15" x14ac:dyDescent="0.2">
      <c r="B52" s="200" t="s">
        <v>59</v>
      </c>
      <c r="C52" s="73" t="s">
        <v>60</v>
      </c>
      <c r="D52" s="74">
        <v>9043</v>
      </c>
      <c r="E52" s="75">
        <f t="shared" si="0"/>
        <v>535.91</v>
      </c>
      <c r="F52" s="76">
        <f t="shared" si="2"/>
        <v>0.94690000000000007</v>
      </c>
      <c r="G52" s="75">
        <f t="shared" si="6"/>
        <v>507.45</v>
      </c>
      <c r="H52" s="75">
        <f t="shared" si="1"/>
        <v>224.25</v>
      </c>
      <c r="I52" s="75">
        <f t="shared" si="3"/>
        <v>731.7</v>
      </c>
      <c r="J52" s="75">
        <f t="shared" si="4"/>
        <v>0</v>
      </c>
      <c r="K52" s="77">
        <f t="shared" si="5"/>
        <v>731.7</v>
      </c>
      <c r="L52" s="4"/>
    </row>
    <row r="53" spans="2:12" ht="15" x14ac:dyDescent="0.2">
      <c r="B53" s="201"/>
      <c r="C53" s="73" t="s">
        <v>61</v>
      </c>
      <c r="D53" s="74">
        <v>9042</v>
      </c>
      <c r="E53" s="75">
        <f t="shared" si="0"/>
        <v>419.5</v>
      </c>
      <c r="F53" s="76">
        <f t="shared" si="2"/>
        <v>0.94690000000000007</v>
      </c>
      <c r="G53" s="75">
        <f t="shared" si="6"/>
        <v>397.22</v>
      </c>
      <c r="H53" s="75">
        <f t="shared" si="1"/>
        <v>175.54</v>
      </c>
      <c r="I53" s="75">
        <f t="shared" si="3"/>
        <v>572.76</v>
      </c>
      <c r="J53" s="75">
        <f t="shared" si="4"/>
        <v>0</v>
      </c>
      <c r="K53" s="77">
        <f t="shared" si="5"/>
        <v>572.76</v>
      </c>
      <c r="L53" s="4"/>
    </row>
    <row r="54" spans="2:12" ht="15.75" thickBot="1" x14ac:dyDescent="0.25">
      <c r="B54" s="202"/>
      <c r="C54" s="78" t="s">
        <v>62</v>
      </c>
      <c r="D54" s="79">
        <v>9041</v>
      </c>
      <c r="E54" s="80">
        <f t="shared" si="0"/>
        <v>374.74</v>
      </c>
      <c r="F54" s="81">
        <f t="shared" si="2"/>
        <v>0.94690000000000007</v>
      </c>
      <c r="G54" s="82">
        <f t="shared" si="6"/>
        <v>354.84</v>
      </c>
      <c r="H54" s="82">
        <f t="shared" si="1"/>
        <v>156.80000000000001</v>
      </c>
      <c r="I54" s="82">
        <f t="shared" si="3"/>
        <v>511.64</v>
      </c>
      <c r="J54" s="82">
        <f t="shared" si="4"/>
        <v>0</v>
      </c>
      <c r="K54" s="83">
        <f t="shared" si="5"/>
        <v>511.64</v>
      </c>
      <c r="L54" s="4"/>
    </row>
    <row r="55" spans="2:12" ht="15" x14ac:dyDescent="0.2">
      <c r="B55" s="203" t="s">
        <v>63</v>
      </c>
      <c r="C55" s="84" t="s">
        <v>64</v>
      </c>
      <c r="D55" s="74">
        <v>9040</v>
      </c>
      <c r="E55" s="75">
        <f t="shared" si="0"/>
        <v>361.95</v>
      </c>
      <c r="F55" s="76">
        <f t="shared" si="2"/>
        <v>0.94690000000000007</v>
      </c>
      <c r="G55" s="75">
        <f t="shared" si="6"/>
        <v>342.73</v>
      </c>
      <c r="H55" s="75">
        <f t="shared" si="1"/>
        <v>151.44999999999999</v>
      </c>
      <c r="I55" s="75">
        <f t="shared" si="3"/>
        <v>494.18</v>
      </c>
      <c r="J55" s="75">
        <f t="shared" si="4"/>
        <v>0</v>
      </c>
      <c r="K55" s="77">
        <f t="shared" si="5"/>
        <v>494.18</v>
      </c>
      <c r="L55" s="4"/>
    </row>
    <row r="56" spans="2:12" ht="15" x14ac:dyDescent="0.2">
      <c r="B56" s="201"/>
      <c r="C56" s="73" t="s">
        <v>65</v>
      </c>
      <c r="D56" s="74">
        <v>9039</v>
      </c>
      <c r="E56" s="75">
        <f t="shared" si="0"/>
        <v>300.55</v>
      </c>
      <c r="F56" s="76">
        <f t="shared" si="2"/>
        <v>0.94690000000000007</v>
      </c>
      <c r="G56" s="75">
        <f t="shared" si="6"/>
        <v>284.58999999999997</v>
      </c>
      <c r="H56" s="75">
        <f t="shared" si="1"/>
        <v>125.76</v>
      </c>
      <c r="I56" s="75">
        <f t="shared" si="3"/>
        <v>410.35</v>
      </c>
      <c r="J56" s="75">
        <f t="shared" si="4"/>
        <v>0</v>
      </c>
      <c r="K56" s="77">
        <f t="shared" si="5"/>
        <v>410.35</v>
      </c>
      <c r="L56" s="4"/>
    </row>
    <row r="57" spans="2:12" ht="15" x14ac:dyDescent="0.2">
      <c r="B57" s="201"/>
      <c r="C57" s="73" t="s">
        <v>66</v>
      </c>
      <c r="D57" s="74">
        <v>9038</v>
      </c>
      <c r="E57" s="75">
        <f t="shared" si="0"/>
        <v>338.92</v>
      </c>
      <c r="F57" s="76">
        <f t="shared" si="2"/>
        <v>0.94690000000000007</v>
      </c>
      <c r="G57" s="75">
        <f t="shared" si="6"/>
        <v>320.92</v>
      </c>
      <c r="H57" s="75">
        <f t="shared" si="1"/>
        <v>141.82</v>
      </c>
      <c r="I57" s="75">
        <f t="shared" si="3"/>
        <v>462.74</v>
      </c>
      <c r="J57" s="75">
        <f t="shared" si="4"/>
        <v>0</v>
      </c>
      <c r="K57" s="77">
        <f t="shared" si="5"/>
        <v>462.74</v>
      </c>
      <c r="L57" s="4"/>
    </row>
    <row r="58" spans="2:12" ht="15" x14ac:dyDescent="0.2">
      <c r="B58" s="201"/>
      <c r="C58" s="73" t="s">
        <v>67</v>
      </c>
      <c r="D58" s="74">
        <v>9037</v>
      </c>
      <c r="E58" s="75">
        <f t="shared" si="0"/>
        <v>282.63</v>
      </c>
      <c r="F58" s="76">
        <f t="shared" si="2"/>
        <v>0.94690000000000007</v>
      </c>
      <c r="G58" s="75">
        <f t="shared" si="6"/>
        <v>267.62</v>
      </c>
      <c r="H58" s="75">
        <f t="shared" si="1"/>
        <v>118.27</v>
      </c>
      <c r="I58" s="75">
        <f t="shared" si="3"/>
        <v>385.89</v>
      </c>
      <c r="J58" s="75">
        <f t="shared" si="4"/>
        <v>0</v>
      </c>
      <c r="K58" s="77">
        <f t="shared" si="5"/>
        <v>385.89</v>
      </c>
      <c r="L58" s="4"/>
    </row>
    <row r="59" spans="2:12" ht="15" x14ac:dyDescent="0.2">
      <c r="B59" s="201"/>
      <c r="C59" s="73" t="s">
        <v>68</v>
      </c>
      <c r="D59" s="74">
        <v>9036</v>
      </c>
      <c r="E59" s="75">
        <f t="shared" si="0"/>
        <v>319.73</v>
      </c>
      <c r="F59" s="76">
        <f t="shared" si="2"/>
        <v>0.94690000000000007</v>
      </c>
      <c r="G59" s="75">
        <f t="shared" si="6"/>
        <v>302.75</v>
      </c>
      <c r="H59" s="75">
        <f t="shared" si="1"/>
        <v>133.79</v>
      </c>
      <c r="I59" s="75">
        <f t="shared" si="3"/>
        <v>436.54</v>
      </c>
      <c r="J59" s="75">
        <f t="shared" si="4"/>
        <v>0</v>
      </c>
      <c r="K59" s="77">
        <f t="shared" si="5"/>
        <v>436.54</v>
      </c>
      <c r="L59" s="4"/>
    </row>
    <row r="60" spans="2:12" ht="15" x14ac:dyDescent="0.2">
      <c r="B60" s="201"/>
      <c r="C60" s="73" t="s">
        <v>69</v>
      </c>
      <c r="D60" s="74">
        <v>9035</v>
      </c>
      <c r="E60" s="75">
        <f t="shared" si="0"/>
        <v>267.29000000000002</v>
      </c>
      <c r="F60" s="76">
        <f t="shared" si="2"/>
        <v>0.94690000000000007</v>
      </c>
      <c r="G60" s="75">
        <f t="shared" si="6"/>
        <v>253.1</v>
      </c>
      <c r="H60" s="75">
        <f t="shared" si="1"/>
        <v>111.84</v>
      </c>
      <c r="I60" s="75">
        <f t="shared" si="3"/>
        <v>364.94</v>
      </c>
      <c r="J60" s="75">
        <f t="shared" si="4"/>
        <v>0</v>
      </c>
      <c r="K60" s="77">
        <f t="shared" si="5"/>
        <v>364.94</v>
      </c>
      <c r="L60" s="4"/>
    </row>
    <row r="61" spans="2:12" ht="15" x14ac:dyDescent="0.2">
      <c r="B61" s="201"/>
      <c r="C61" s="73" t="s">
        <v>70</v>
      </c>
      <c r="D61" s="74">
        <v>9034</v>
      </c>
      <c r="E61" s="75">
        <f t="shared" ref="E61:E93" si="7">IF($C$12="Select County",0,VLOOKUP(CONCATENATE($C61,"-",LEFT($C$16,1)),Rates,3,FALSE))</f>
        <v>315.89999999999998</v>
      </c>
      <c r="F61" s="76">
        <f t="shared" si="2"/>
        <v>0.94690000000000007</v>
      </c>
      <c r="G61" s="75">
        <f t="shared" si="6"/>
        <v>299.13</v>
      </c>
      <c r="H61" s="75">
        <f t="shared" ref="H61:H93" si="8">IF($C$12="Select County",0,VLOOKUP(CONCATENATE($C61,"-",LEFT($C$16,1)),Rates,4,FALSE))</f>
        <v>132.18</v>
      </c>
      <c r="I61" s="75">
        <f t="shared" si="3"/>
        <v>431.31</v>
      </c>
      <c r="J61" s="75">
        <f t="shared" si="4"/>
        <v>0</v>
      </c>
      <c r="K61" s="77">
        <f t="shared" si="5"/>
        <v>431.31</v>
      </c>
      <c r="L61" s="4"/>
    </row>
    <row r="62" spans="2:12" ht="15.75" thickBot="1" x14ac:dyDescent="0.25">
      <c r="B62" s="202"/>
      <c r="C62" s="78" t="s">
        <v>71</v>
      </c>
      <c r="D62" s="79">
        <v>9033</v>
      </c>
      <c r="E62" s="80">
        <f t="shared" si="7"/>
        <v>264.73</v>
      </c>
      <c r="F62" s="81">
        <f t="shared" si="2"/>
        <v>0.94690000000000007</v>
      </c>
      <c r="G62" s="82">
        <f t="shared" si="6"/>
        <v>250.67</v>
      </c>
      <c r="H62" s="82">
        <f t="shared" si="8"/>
        <v>110.77</v>
      </c>
      <c r="I62" s="82">
        <f t="shared" si="3"/>
        <v>361.44</v>
      </c>
      <c r="J62" s="82">
        <f t="shared" si="4"/>
        <v>0</v>
      </c>
      <c r="K62" s="83">
        <f t="shared" si="5"/>
        <v>361.44</v>
      </c>
      <c r="L62" s="4"/>
    </row>
    <row r="63" spans="2:12" ht="15" x14ac:dyDescent="0.2">
      <c r="B63" s="203" t="s">
        <v>72</v>
      </c>
      <c r="C63" s="73" t="s">
        <v>73</v>
      </c>
      <c r="D63" s="74">
        <v>9032</v>
      </c>
      <c r="E63" s="75">
        <f t="shared" si="7"/>
        <v>328.69</v>
      </c>
      <c r="F63" s="76">
        <f t="shared" si="2"/>
        <v>0.94690000000000007</v>
      </c>
      <c r="G63" s="75">
        <f t="shared" si="6"/>
        <v>311.24</v>
      </c>
      <c r="H63" s="75">
        <f t="shared" si="8"/>
        <v>137.53</v>
      </c>
      <c r="I63" s="75">
        <f t="shared" si="3"/>
        <v>448.77</v>
      </c>
      <c r="J63" s="75">
        <f t="shared" si="4"/>
        <v>0</v>
      </c>
      <c r="K63" s="77">
        <f t="shared" si="5"/>
        <v>448.77</v>
      </c>
      <c r="L63" s="4"/>
    </row>
    <row r="64" spans="2:12" ht="15" x14ac:dyDescent="0.2">
      <c r="B64" s="201"/>
      <c r="C64" s="73" t="s">
        <v>74</v>
      </c>
      <c r="D64" s="74">
        <v>9031</v>
      </c>
      <c r="E64" s="75">
        <f t="shared" si="7"/>
        <v>274.95999999999998</v>
      </c>
      <c r="F64" s="76">
        <f t="shared" si="2"/>
        <v>0.94690000000000007</v>
      </c>
      <c r="G64" s="75">
        <f t="shared" si="6"/>
        <v>260.36</v>
      </c>
      <c r="H64" s="75">
        <f t="shared" si="8"/>
        <v>115.06</v>
      </c>
      <c r="I64" s="75">
        <f t="shared" si="3"/>
        <v>375.42</v>
      </c>
      <c r="J64" s="75">
        <f t="shared" si="4"/>
        <v>0</v>
      </c>
      <c r="K64" s="77">
        <f t="shared" si="5"/>
        <v>375.42</v>
      </c>
      <c r="L64" s="4"/>
    </row>
    <row r="65" spans="2:12" ht="15" x14ac:dyDescent="0.2">
      <c r="B65" s="201"/>
      <c r="C65" s="73" t="s">
        <v>75</v>
      </c>
      <c r="D65" s="74">
        <v>9030</v>
      </c>
      <c r="E65" s="75">
        <f t="shared" si="7"/>
        <v>315.89999999999998</v>
      </c>
      <c r="F65" s="76">
        <f t="shared" si="2"/>
        <v>0.94690000000000007</v>
      </c>
      <c r="G65" s="75">
        <f t="shared" si="6"/>
        <v>299.13</v>
      </c>
      <c r="H65" s="75">
        <f t="shared" si="8"/>
        <v>132.18</v>
      </c>
      <c r="I65" s="75">
        <f t="shared" si="3"/>
        <v>431.31</v>
      </c>
      <c r="J65" s="75">
        <f t="shared" si="4"/>
        <v>0</v>
      </c>
      <c r="K65" s="77">
        <f t="shared" si="5"/>
        <v>431.31</v>
      </c>
      <c r="L65" s="4"/>
    </row>
    <row r="66" spans="2:12" ht="15" x14ac:dyDescent="0.2">
      <c r="B66" s="201"/>
      <c r="C66" s="73" t="s">
        <v>76</v>
      </c>
      <c r="D66" s="74">
        <v>9029</v>
      </c>
      <c r="E66" s="75">
        <f t="shared" si="7"/>
        <v>264.73</v>
      </c>
      <c r="F66" s="76">
        <f t="shared" si="2"/>
        <v>0.94690000000000007</v>
      </c>
      <c r="G66" s="75">
        <f t="shared" si="6"/>
        <v>250.67</v>
      </c>
      <c r="H66" s="75">
        <f t="shared" si="8"/>
        <v>110.77</v>
      </c>
      <c r="I66" s="75">
        <f t="shared" si="3"/>
        <v>361.44</v>
      </c>
      <c r="J66" s="75">
        <f t="shared" si="4"/>
        <v>0</v>
      </c>
      <c r="K66" s="77">
        <f t="shared" si="5"/>
        <v>361.44</v>
      </c>
      <c r="L66" s="4"/>
    </row>
    <row r="67" spans="2:12" ht="15" x14ac:dyDescent="0.2">
      <c r="B67" s="201"/>
      <c r="C67" s="73" t="s">
        <v>77</v>
      </c>
      <c r="D67" s="74">
        <v>9028</v>
      </c>
      <c r="E67" s="75">
        <f t="shared" si="7"/>
        <v>277.52</v>
      </c>
      <c r="F67" s="76">
        <f t="shared" si="2"/>
        <v>0.94690000000000007</v>
      </c>
      <c r="G67" s="75">
        <f t="shared" si="6"/>
        <v>262.77999999999997</v>
      </c>
      <c r="H67" s="75">
        <f t="shared" si="8"/>
        <v>116.13</v>
      </c>
      <c r="I67" s="75">
        <f t="shared" si="3"/>
        <v>378.91</v>
      </c>
      <c r="J67" s="75">
        <f t="shared" si="4"/>
        <v>0</v>
      </c>
      <c r="K67" s="77">
        <f t="shared" si="5"/>
        <v>378.91</v>
      </c>
      <c r="L67" s="4"/>
    </row>
    <row r="68" spans="2:12" ht="15" x14ac:dyDescent="0.2">
      <c r="B68" s="201"/>
      <c r="C68" s="73" t="s">
        <v>78</v>
      </c>
      <c r="D68" s="74">
        <v>9027</v>
      </c>
      <c r="E68" s="75">
        <f t="shared" si="7"/>
        <v>234.03</v>
      </c>
      <c r="F68" s="76">
        <f t="shared" si="2"/>
        <v>0.94690000000000007</v>
      </c>
      <c r="G68" s="75">
        <f t="shared" si="6"/>
        <v>221.6</v>
      </c>
      <c r="H68" s="75">
        <f t="shared" si="8"/>
        <v>97.93</v>
      </c>
      <c r="I68" s="75">
        <f t="shared" si="3"/>
        <v>319.52999999999997</v>
      </c>
      <c r="J68" s="75">
        <f t="shared" si="4"/>
        <v>0</v>
      </c>
      <c r="K68" s="77">
        <f t="shared" si="5"/>
        <v>319.52999999999997</v>
      </c>
      <c r="L68" s="4"/>
    </row>
    <row r="69" spans="2:12" ht="15" x14ac:dyDescent="0.2">
      <c r="B69" s="201"/>
      <c r="C69" s="73" t="s">
        <v>79</v>
      </c>
      <c r="D69" s="74">
        <v>9026</v>
      </c>
      <c r="E69" s="75">
        <f t="shared" si="7"/>
        <v>263.45</v>
      </c>
      <c r="F69" s="76">
        <f t="shared" si="2"/>
        <v>0.94690000000000007</v>
      </c>
      <c r="G69" s="75">
        <f t="shared" si="6"/>
        <v>249.46</v>
      </c>
      <c r="H69" s="75">
        <f t="shared" si="8"/>
        <v>110.24</v>
      </c>
      <c r="I69" s="75">
        <f t="shared" si="3"/>
        <v>359.7</v>
      </c>
      <c r="J69" s="75">
        <f t="shared" si="4"/>
        <v>0</v>
      </c>
      <c r="K69" s="77">
        <f t="shared" si="5"/>
        <v>359.7</v>
      </c>
      <c r="L69" s="4"/>
    </row>
    <row r="70" spans="2:12" ht="15.75" thickBot="1" x14ac:dyDescent="0.25">
      <c r="B70" s="202"/>
      <c r="C70" s="78" t="s">
        <v>80</v>
      </c>
      <c r="D70" s="79">
        <v>9025</v>
      </c>
      <c r="E70" s="80">
        <f t="shared" si="7"/>
        <v>223.8</v>
      </c>
      <c r="F70" s="81">
        <f t="shared" si="2"/>
        <v>0.94690000000000007</v>
      </c>
      <c r="G70" s="82">
        <f t="shared" si="6"/>
        <v>211.92</v>
      </c>
      <c r="H70" s="82">
        <f t="shared" si="8"/>
        <v>93.64</v>
      </c>
      <c r="I70" s="82">
        <f t="shared" si="3"/>
        <v>305.56</v>
      </c>
      <c r="J70" s="82">
        <f t="shared" si="4"/>
        <v>0</v>
      </c>
      <c r="K70" s="83">
        <f t="shared" si="5"/>
        <v>305.56</v>
      </c>
      <c r="L70" s="4"/>
    </row>
    <row r="71" spans="2:12" ht="15" x14ac:dyDescent="0.2">
      <c r="B71" s="203" t="s">
        <v>81</v>
      </c>
      <c r="C71" s="73" t="s">
        <v>82</v>
      </c>
      <c r="D71" s="74">
        <v>9024</v>
      </c>
      <c r="E71" s="75">
        <f t="shared" si="7"/>
        <v>292.87</v>
      </c>
      <c r="F71" s="76">
        <f t="shared" si="2"/>
        <v>0.94690000000000007</v>
      </c>
      <c r="G71" s="75">
        <f t="shared" si="6"/>
        <v>277.32</v>
      </c>
      <c r="H71" s="75">
        <f t="shared" si="8"/>
        <v>122.55</v>
      </c>
      <c r="I71" s="75">
        <f t="shared" si="3"/>
        <v>399.87</v>
      </c>
      <c r="J71" s="75">
        <f t="shared" si="4"/>
        <v>0</v>
      </c>
      <c r="K71" s="77">
        <f t="shared" si="5"/>
        <v>399.87</v>
      </c>
      <c r="L71" s="4"/>
    </row>
    <row r="72" spans="2:12" ht="15" x14ac:dyDescent="0.2">
      <c r="B72" s="201"/>
      <c r="C72" s="73" t="s">
        <v>83</v>
      </c>
      <c r="D72" s="74">
        <v>9023</v>
      </c>
      <c r="E72" s="75">
        <f t="shared" si="7"/>
        <v>269.85000000000002</v>
      </c>
      <c r="F72" s="76">
        <f t="shared" si="2"/>
        <v>0.94690000000000007</v>
      </c>
      <c r="G72" s="75">
        <f t="shared" si="6"/>
        <v>255.52</v>
      </c>
      <c r="H72" s="75">
        <f t="shared" si="8"/>
        <v>112.91</v>
      </c>
      <c r="I72" s="75">
        <f t="shared" si="3"/>
        <v>368.43</v>
      </c>
      <c r="J72" s="75">
        <f t="shared" si="4"/>
        <v>0</v>
      </c>
      <c r="K72" s="77">
        <f t="shared" si="5"/>
        <v>368.43</v>
      </c>
      <c r="L72" s="4"/>
    </row>
    <row r="73" spans="2:12" ht="15" x14ac:dyDescent="0.2">
      <c r="B73" s="201"/>
      <c r="C73" s="73" t="s">
        <v>84</v>
      </c>
      <c r="D73" s="74">
        <v>9022</v>
      </c>
      <c r="E73" s="75">
        <f t="shared" si="7"/>
        <v>277.52</v>
      </c>
      <c r="F73" s="76">
        <f t="shared" si="2"/>
        <v>0.94690000000000007</v>
      </c>
      <c r="G73" s="75">
        <f t="shared" si="6"/>
        <v>262.77999999999997</v>
      </c>
      <c r="H73" s="75">
        <f t="shared" si="8"/>
        <v>116.13</v>
      </c>
      <c r="I73" s="75">
        <f t="shared" si="3"/>
        <v>378.91</v>
      </c>
      <c r="J73" s="75">
        <f t="shared" si="4"/>
        <v>0</v>
      </c>
      <c r="K73" s="77">
        <f t="shared" si="5"/>
        <v>378.91</v>
      </c>
      <c r="L73" s="4"/>
    </row>
    <row r="74" spans="2:12" ht="15" x14ac:dyDescent="0.2">
      <c r="B74" s="201"/>
      <c r="C74" s="73" t="s">
        <v>85</v>
      </c>
      <c r="D74" s="74">
        <v>9021</v>
      </c>
      <c r="E74" s="75">
        <f t="shared" si="7"/>
        <v>254.5</v>
      </c>
      <c r="F74" s="76">
        <f t="shared" si="2"/>
        <v>0.94690000000000007</v>
      </c>
      <c r="G74" s="75">
        <f t="shared" si="6"/>
        <v>240.99</v>
      </c>
      <c r="H74" s="75">
        <f t="shared" si="8"/>
        <v>106.49</v>
      </c>
      <c r="I74" s="75">
        <f t="shared" si="3"/>
        <v>347.48</v>
      </c>
      <c r="J74" s="75">
        <f t="shared" si="4"/>
        <v>0</v>
      </c>
      <c r="K74" s="77">
        <f t="shared" si="5"/>
        <v>347.48</v>
      </c>
      <c r="L74" s="4"/>
    </row>
    <row r="75" spans="2:12" ht="15" x14ac:dyDescent="0.2">
      <c r="B75" s="201"/>
      <c r="C75" s="73" t="s">
        <v>86</v>
      </c>
      <c r="D75" s="74">
        <v>9020</v>
      </c>
      <c r="E75" s="75">
        <f t="shared" si="7"/>
        <v>242.99</v>
      </c>
      <c r="F75" s="76">
        <f t="shared" si="2"/>
        <v>0.94690000000000007</v>
      </c>
      <c r="G75" s="75">
        <f t="shared" si="6"/>
        <v>230.09</v>
      </c>
      <c r="H75" s="75">
        <f t="shared" si="8"/>
        <v>101.67</v>
      </c>
      <c r="I75" s="75">
        <f t="shared" si="3"/>
        <v>331.76</v>
      </c>
      <c r="J75" s="75">
        <f t="shared" si="4"/>
        <v>0</v>
      </c>
      <c r="K75" s="77">
        <f t="shared" si="5"/>
        <v>331.76</v>
      </c>
      <c r="L75" s="4"/>
    </row>
    <row r="76" spans="2:12" ht="15" x14ac:dyDescent="0.2">
      <c r="B76" s="201"/>
      <c r="C76" s="73" t="s">
        <v>87</v>
      </c>
      <c r="D76" s="74">
        <v>9019</v>
      </c>
      <c r="E76" s="75">
        <f t="shared" si="7"/>
        <v>225.08</v>
      </c>
      <c r="F76" s="76">
        <f t="shared" si="2"/>
        <v>0.94690000000000007</v>
      </c>
      <c r="G76" s="75">
        <f t="shared" si="6"/>
        <v>213.13</v>
      </c>
      <c r="H76" s="75">
        <f t="shared" si="8"/>
        <v>94.18</v>
      </c>
      <c r="I76" s="75">
        <f t="shared" si="3"/>
        <v>307.31</v>
      </c>
      <c r="J76" s="75">
        <f t="shared" si="4"/>
        <v>0</v>
      </c>
      <c r="K76" s="77">
        <f t="shared" si="5"/>
        <v>307.31</v>
      </c>
      <c r="L76" s="4"/>
    </row>
    <row r="77" spans="2:12" ht="15" x14ac:dyDescent="0.2">
      <c r="B77" s="201"/>
      <c r="C77" s="73" t="s">
        <v>88</v>
      </c>
      <c r="D77" s="74">
        <v>9018</v>
      </c>
      <c r="E77" s="75">
        <f t="shared" si="7"/>
        <v>225.08</v>
      </c>
      <c r="F77" s="76">
        <f t="shared" si="2"/>
        <v>0.94690000000000007</v>
      </c>
      <c r="G77" s="75">
        <f t="shared" si="6"/>
        <v>213.13</v>
      </c>
      <c r="H77" s="75">
        <f t="shared" si="8"/>
        <v>94.18</v>
      </c>
      <c r="I77" s="75">
        <f t="shared" si="3"/>
        <v>307.31</v>
      </c>
      <c r="J77" s="75">
        <f t="shared" si="4"/>
        <v>0</v>
      </c>
      <c r="K77" s="77">
        <f t="shared" si="5"/>
        <v>307.31</v>
      </c>
      <c r="L77" s="4"/>
    </row>
    <row r="78" spans="2:12" ht="15" x14ac:dyDescent="0.2">
      <c r="B78" s="201"/>
      <c r="C78" s="73" t="s">
        <v>89</v>
      </c>
      <c r="D78" s="74">
        <v>9017</v>
      </c>
      <c r="E78" s="75">
        <f t="shared" si="7"/>
        <v>208.45</v>
      </c>
      <c r="F78" s="76">
        <f t="shared" si="2"/>
        <v>0.94690000000000007</v>
      </c>
      <c r="G78" s="75">
        <f t="shared" si="6"/>
        <v>197.38</v>
      </c>
      <c r="H78" s="75">
        <f t="shared" si="8"/>
        <v>87.22</v>
      </c>
      <c r="I78" s="75">
        <f t="shared" si="3"/>
        <v>284.60000000000002</v>
      </c>
      <c r="J78" s="75">
        <f t="shared" si="4"/>
        <v>0</v>
      </c>
      <c r="K78" s="77">
        <f t="shared" si="5"/>
        <v>284.60000000000002</v>
      </c>
      <c r="L78" s="4"/>
    </row>
    <row r="79" spans="2:12" ht="15" x14ac:dyDescent="0.2">
      <c r="B79" s="201"/>
      <c r="C79" s="73" t="s">
        <v>90</v>
      </c>
      <c r="D79" s="74">
        <v>9016</v>
      </c>
      <c r="E79" s="75">
        <f t="shared" si="7"/>
        <v>190.54</v>
      </c>
      <c r="F79" s="76">
        <f t="shared" si="2"/>
        <v>0.94690000000000007</v>
      </c>
      <c r="G79" s="75">
        <f t="shared" si="6"/>
        <v>180.42</v>
      </c>
      <c r="H79" s="75">
        <f t="shared" si="8"/>
        <v>79.73</v>
      </c>
      <c r="I79" s="75">
        <f t="shared" si="3"/>
        <v>260.14999999999998</v>
      </c>
      <c r="J79" s="75">
        <f t="shared" si="4"/>
        <v>0</v>
      </c>
      <c r="K79" s="77">
        <f t="shared" si="5"/>
        <v>260.14999999999998</v>
      </c>
      <c r="L79" s="4"/>
    </row>
    <row r="80" spans="2:12" ht="15.75" thickBot="1" x14ac:dyDescent="0.25">
      <c r="B80" s="202"/>
      <c r="C80" s="78" t="s">
        <v>91</v>
      </c>
      <c r="D80" s="79">
        <v>9015</v>
      </c>
      <c r="E80" s="80">
        <f t="shared" si="7"/>
        <v>177.74</v>
      </c>
      <c r="F80" s="81">
        <f t="shared" si="2"/>
        <v>0.94690000000000007</v>
      </c>
      <c r="G80" s="82">
        <f t="shared" si="6"/>
        <v>168.3</v>
      </c>
      <c r="H80" s="82">
        <f t="shared" si="8"/>
        <v>74.38</v>
      </c>
      <c r="I80" s="82">
        <f t="shared" si="3"/>
        <v>242.68</v>
      </c>
      <c r="J80" s="82">
        <f t="shared" si="4"/>
        <v>0</v>
      </c>
      <c r="K80" s="83">
        <f t="shared" si="5"/>
        <v>242.68</v>
      </c>
      <c r="L80" s="4"/>
    </row>
    <row r="81" spans="2:12" ht="15" x14ac:dyDescent="0.2">
      <c r="B81" s="190" t="s">
        <v>92</v>
      </c>
      <c r="C81" s="85" t="s">
        <v>93</v>
      </c>
      <c r="D81" s="86">
        <v>9014</v>
      </c>
      <c r="E81" s="87">
        <f t="shared" si="7"/>
        <v>202.05</v>
      </c>
      <c r="F81" s="88">
        <f t="shared" si="2"/>
        <v>0.94690000000000007</v>
      </c>
      <c r="G81" s="87">
        <f t="shared" si="6"/>
        <v>191.32</v>
      </c>
      <c r="H81" s="87">
        <f t="shared" si="8"/>
        <v>84.55</v>
      </c>
      <c r="I81" s="87">
        <f t="shared" si="3"/>
        <v>275.87</v>
      </c>
      <c r="J81" s="87">
        <f t="shared" si="4"/>
        <v>0</v>
      </c>
      <c r="K81" s="89">
        <f t="shared" si="5"/>
        <v>275.87</v>
      </c>
      <c r="L81" s="4"/>
    </row>
    <row r="82" spans="2:12" ht="15" x14ac:dyDescent="0.2">
      <c r="B82" s="191"/>
      <c r="C82" s="85" t="s">
        <v>94</v>
      </c>
      <c r="D82" s="90">
        <v>9013</v>
      </c>
      <c r="E82" s="87">
        <f t="shared" si="7"/>
        <v>193.1</v>
      </c>
      <c r="F82" s="88">
        <f t="shared" si="2"/>
        <v>0.94690000000000007</v>
      </c>
      <c r="G82" s="87">
        <f t="shared" si="6"/>
        <v>182.85</v>
      </c>
      <c r="H82" s="87">
        <f t="shared" si="8"/>
        <v>80.8</v>
      </c>
      <c r="I82" s="87">
        <f t="shared" si="3"/>
        <v>263.64999999999998</v>
      </c>
      <c r="J82" s="87">
        <f t="shared" si="4"/>
        <v>0</v>
      </c>
      <c r="K82" s="89">
        <f t="shared" si="5"/>
        <v>263.64999999999998</v>
      </c>
      <c r="L82" s="4"/>
    </row>
    <row r="83" spans="2:12" ht="15" x14ac:dyDescent="0.2">
      <c r="B83" s="191"/>
      <c r="C83" s="91" t="s">
        <v>95</v>
      </c>
      <c r="D83" s="86">
        <v>9012</v>
      </c>
      <c r="E83" s="87">
        <f t="shared" si="7"/>
        <v>167.52</v>
      </c>
      <c r="F83" s="88">
        <f t="shared" si="2"/>
        <v>0.94690000000000007</v>
      </c>
      <c r="G83" s="87">
        <f t="shared" si="6"/>
        <v>158.62</v>
      </c>
      <c r="H83" s="87">
        <f t="shared" si="8"/>
        <v>70.09</v>
      </c>
      <c r="I83" s="87">
        <f t="shared" si="3"/>
        <v>228.71</v>
      </c>
      <c r="J83" s="87">
        <f t="shared" si="4"/>
        <v>0</v>
      </c>
      <c r="K83" s="89">
        <f t="shared" si="5"/>
        <v>228.71</v>
      </c>
      <c r="L83" s="4"/>
    </row>
    <row r="84" spans="2:12" ht="15.75" thickBot="1" x14ac:dyDescent="0.25">
      <c r="B84" s="192"/>
      <c r="C84" s="92" t="s">
        <v>96</v>
      </c>
      <c r="D84" s="93">
        <v>9011</v>
      </c>
      <c r="E84" s="94">
        <f t="shared" si="7"/>
        <v>159.84</v>
      </c>
      <c r="F84" s="95">
        <f t="shared" si="2"/>
        <v>0.94690000000000007</v>
      </c>
      <c r="G84" s="96">
        <f t="shared" si="6"/>
        <v>151.35</v>
      </c>
      <c r="H84" s="96">
        <f t="shared" si="8"/>
        <v>66.88</v>
      </c>
      <c r="I84" s="96">
        <f t="shared" si="3"/>
        <v>218.23</v>
      </c>
      <c r="J84" s="96">
        <f t="shared" si="4"/>
        <v>0</v>
      </c>
      <c r="K84" s="97">
        <f t="shared" si="5"/>
        <v>218.23</v>
      </c>
      <c r="L84" s="4"/>
    </row>
    <row r="85" spans="2:12" ht="15" x14ac:dyDescent="0.2">
      <c r="B85" s="190" t="s">
        <v>97</v>
      </c>
      <c r="C85" s="91" t="s">
        <v>98</v>
      </c>
      <c r="D85" s="86">
        <v>9010</v>
      </c>
      <c r="E85" s="87">
        <f t="shared" si="7"/>
        <v>269.85000000000002</v>
      </c>
      <c r="F85" s="88">
        <f t="shared" si="2"/>
        <v>0.94690000000000007</v>
      </c>
      <c r="G85" s="87">
        <f t="shared" si="6"/>
        <v>255.52</v>
      </c>
      <c r="H85" s="87">
        <f t="shared" si="8"/>
        <v>112.91</v>
      </c>
      <c r="I85" s="87">
        <f t="shared" si="3"/>
        <v>368.43</v>
      </c>
      <c r="J85" s="87">
        <f t="shared" si="4"/>
        <v>0</v>
      </c>
      <c r="K85" s="89">
        <f t="shared" si="5"/>
        <v>368.43</v>
      </c>
      <c r="L85" s="4"/>
    </row>
    <row r="86" spans="2:12" ht="15" x14ac:dyDescent="0.2">
      <c r="B86" s="191"/>
      <c r="C86" s="85" t="s">
        <v>99</v>
      </c>
      <c r="D86" s="86">
        <v>9009</v>
      </c>
      <c r="E86" s="87">
        <f t="shared" si="7"/>
        <v>257.06</v>
      </c>
      <c r="F86" s="88">
        <f t="shared" si="2"/>
        <v>0.94690000000000007</v>
      </c>
      <c r="G86" s="87">
        <f t="shared" si="6"/>
        <v>243.41</v>
      </c>
      <c r="H86" s="87">
        <f t="shared" si="8"/>
        <v>107.56</v>
      </c>
      <c r="I86" s="87">
        <f t="shared" si="3"/>
        <v>350.97</v>
      </c>
      <c r="J86" s="87">
        <f t="shared" si="4"/>
        <v>0</v>
      </c>
      <c r="K86" s="89">
        <f t="shared" si="5"/>
        <v>350.97</v>
      </c>
      <c r="L86" s="4"/>
    </row>
    <row r="87" spans="2:12" ht="15" x14ac:dyDescent="0.2">
      <c r="B87" s="191"/>
      <c r="C87" s="85" t="s">
        <v>100</v>
      </c>
      <c r="D87" s="86">
        <v>9008</v>
      </c>
      <c r="E87" s="87">
        <f t="shared" si="7"/>
        <v>254.5</v>
      </c>
      <c r="F87" s="88">
        <f t="shared" si="2"/>
        <v>0.94690000000000007</v>
      </c>
      <c r="G87" s="87">
        <f t="shared" si="6"/>
        <v>240.99</v>
      </c>
      <c r="H87" s="87">
        <f t="shared" si="8"/>
        <v>106.49</v>
      </c>
      <c r="I87" s="87">
        <f t="shared" si="3"/>
        <v>347.48</v>
      </c>
      <c r="J87" s="87">
        <f t="shared" si="4"/>
        <v>0</v>
      </c>
      <c r="K87" s="89">
        <f t="shared" si="5"/>
        <v>347.48</v>
      </c>
      <c r="L87" s="4"/>
    </row>
    <row r="88" spans="2:12" ht="15" x14ac:dyDescent="0.2">
      <c r="B88" s="191"/>
      <c r="C88" s="85" t="s">
        <v>101</v>
      </c>
      <c r="D88" s="86">
        <v>9007</v>
      </c>
      <c r="E88" s="87">
        <f t="shared" si="7"/>
        <v>241.7</v>
      </c>
      <c r="F88" s="88">
        <f t="shared" si="2"/>
        <v>0.94690000000000007</v>
      </c>
      <c r="G88" s="87">
        <f t="shared" si="6"/>
        <v>228.87</v>
      </c>
      <c r="H88" s="87">
        <f t="shared" si="8"/>
        <v>101.14</v>
      </c>
      <c r="I88" s="87">
        <f t="shared" si="3"/>
        <v>330.01</v>
      </c>
      <c r="J88" s="87">
        <f t="shared" si="4"/>
        <v>0</v>
      </c>
      <c r="K88" s="89">
        <f t="shared" si="5"/>
        <v>330.01</v>
      </c>
      <c r="L88" s="4"/>
    </row>
    <row r="89" spans="2:12" ht="15" x14ac:dyDescent="0.2">
      <c r="B89" s="191"/>
      <c r="C89" s="85" t="s">
        <v>102</v>
      </c>
      <c r="D89" s="86">
        <v>9006</v>
      </c>
      <c r="E89" s="87">
        <f t="shared" si="7"/>
        <v>218.68</v>
      </c>
      <c r="F89" s="88">
        <f t="shared" si="2"/>
        <v>0.94690000000000007</v>
      </c>
      <c r="G89" s="87">
        <f t="shared" si="6"/>
        <v>207.07</v>
      </c>
      <c r="H89" s="87">
        <f t="shared" si="8"/>
        <v>91.5</v>
      </c>
      <c r="I89" s="87">
        <f t="shared" si="3"/>
        <v>298.57</v>
      </c>
      <c r="J89" s="87">
        <f t="shared" si="4"/>
        <v>0</v>
      </c>
      <c r="K89" s="89">
        <f t="shared" si="5"/>
        <v>298.57</v>
      </c>
      <c r="L89" s="4"/>
    </row>
    <row r="90" spans="2:12" ht="15" x14ac:dyDescent="0.2">
      <c r="B90" s="191"/>
      <c r="C90" s="85" t="s">
        <v>103</v>
      </c>
      <c r="D90" s="86">
        <v>9005</v>
      </c>
      <c r="E90" s="87">
        <f t="shared" si="7"/>
        <v>208.45</v>
      </c>
      <c r="F90" s="88">
        <f t="shared" si="2"/>
        <v>0.94690000000000007</v>
      </c>
      <c r="G90" s="87">
        <f t="shared" si="6"/>
        <v>197.38</v>
      </c>
      <c r="H90" s="87">
        <f t="shared" si="8"/>
        <v>87.22</v>
      </c>
      <c r="I90" s="87">
        <f t="shared" si="3"/>
        <v>284.60000000000002</v>
      </c>
      <c r="J90" s="87">
        <f t="shared" si="4"/>
        <v>0</v>
      </c>
      <c r="K90" s="89">
        <f t="shared" si="5"/>
        <v>284.60000000000002</v>
      </c>
      <c r="L90" s="4"/>
    </row>
    <row r="91" spans="2:12" ht="15" x14ac:dyDescent="0.2">
      <c r="B91" s="191"/>
      <c r="C91" s="85" t="s">
        <v>104</v>
      </c>
      <c r="D91" s="86">
        <v>9004</v>
      </c>
      <c r="E91" s="87">
        <f t="shared" si="7"/>
        <v>185.42</v>
      </c>
      <c r="F91" s="88">
        <f t="shared" si="2"/>
        <v>0.94690000000000007</v>
      </c>
      <c r="G91" s="87">
        <f t="shared" si="6"/>
        <v>175.57</v>
      </c>
      <c r="H91" s="87">
        <f t="shared" si="8"/>
        <v>77.59</v>
      </c>
      <c r="I91" s="87">
        <f t="shared" si="3"/>
        <v>253.16</v>
      </c>
      <c r="J91" s="87">
        <f t="shared" si="4"/>
        <v>0</v>
      </c>
      <c r="K91" s="89">
        <f t="shared" si="5"/>
        <v>253.16</v>
      </c>
      <c r="L91" s="4"/>
    </row>
    <row r="92" spans="2:12" ht="15" x14ac:dyDescent="0.2">
      <c r="B92" s="191"/>
      <c r="C92" s="85" t="s">
        <v>105</v>
      </c>
      <c r="D92" s="86">
        <v>9003</v>
      </c>
      <c r="E92" s="87">
        <f t="shared" si="7"/>
        <v>177.74</v>
      </c>
      <c r="F92" s="88">
        <f t="shared" si="2"/>
        <v>0.94690000000000007</v>
      </c>
      <c r="G92" s="87">
        <f t="shared" si="6"/>
        <v>168.3</v>
      </c>
      <c r="H92" s="87">
        <f t="shared" si="8"/>
        <v>74.38</v>
      </c>
      <c r="I92" s="87">
        <f t="shared" si="3"/>
        <v>242.68</v>
      </c>
      <c r="J92" s="87">
        <f t="shared" si="4"/>
        <v>0</v>
      </c>
      <c r="K92" s="89">
        <f t="shared" si="5"/>
        <v>242.68</v>
      </c>
      <c r="L92" s="4"/>
    </row>
    <row r="93" spans="2:12" ht="15" x14ac:dyDescent="0.2">
      <c r="B93" s="191"/>
      <c r="C93" s="85" t="s">
        <v>106</v>
      </c>
      <c r="D93" s="90">
        <v>9002</v>
      </c>
      <c r="E93" s="98">
        <f t="shared" si="7"/>
        <v>153.44</v>
      </c>
      <c r="F93" s="99">
        <f t="shared" si="2"/>
        <v>0.94690000000000007</v>
      </c>
      <c r="G93" s="98">
        <f t="shared" si="6"/>
        <v>145.29</v>
      </c>
      <c r="H93" s="98">
        <f t="shared" si="8"/>
        <v>64.209999999999994</v>
      </c>
      <c r="I93" s="98">
        <f t="shared" si="3"/>
        <v>209.5</v>
      </c>
      <c r="J93" s="98">
        <f t="shared" si="4"/>
        <v>0</v>
      </c>
      <c r="K93" s="100">
        <f t="shared" si="5"/>
        <v>209.5</v>
      </c>
      <c r="L93" s="4"/>
    </row>
    <row r="94" spans="2:12" ht="15.75" thickBot="1" x14ac:dyDescent="0.25">
      <c r="B94" s="101"/>
      <c r="C94" s="102" t="s">
        <v>107</v>
      </c>
      <c r="D94" s="93">
        <v>9001</v>
      </c>
      <c r="E94" s="103">
        <f>IF($C$12="Select County",0,VLOOKUP(CONCATENATE("PA1","-",LEFT($C$16,1)),Rates,3,FALSE))</f>
        <v>147.05000000000001</v>
      </c>
      <c r="F94" s="104">
        <f t="shared" ref="F94" si="9">IF($C$15="Select County",0,$C$15)</f>
        <v>0.94690000000000007</v>
      </c>
      <c r="G94" s="105">
        <f t="shared" si="6"/>
        <v>139.24</v>
      </c>
      <c r="H94" s="105">
        <f>IF($C$12="Select County",0,VLOOKUP(CONCATENATE("PA1","-",LEFT($C$16,1)),Rates,4,FALSE))</f>
        <v>61.53</v>
      </c>
      <c r="I94" s="105">
        <f t="shared" ref="I94" si="10">ROUND(G94+H94,2)</f>
        <v>200.77</v>
      </c>
      <c r="J94" s="105">
        <f t="shared" ref="J94" si="11">IF(F$18="Y",ROUND(I94*1.28,2),0)</f>
        <v>0</v>
      </c>
      <c r="K94" s="106">
        <f t="shared" ref="K94" si="12">ROUND(I94+J94,2)</f>
        <v>200.77</v>
      </c>
      <c r="L94" s="4"/>
    </row>
    <row r="95" spans="2:12" x14ac:dyDescent="0.2"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4"/>
    </row>
    <row r="96" spans="2:12" x14ac:dyDescent="0.2">
      <c r="B96" s="193" t="str">
        <f>CONCATENATE("* ",Source!B3,", ",Source!B4,", ",Source!B5,", ",Source!B6,".")</f>
        <v>* CMS-1696-F and CMS-1696-CN, Medicare Program: Prospective Payment System and Consolidated Billing for Skilled Nursing Facilities for FY 2019, Skilled Nursing Facilities Value-Based Purchasing Program, etc., Filed 7/31/2018, Published 8/8/2018, Correction Notice published 10/3/18.</v>
      </c>
      <c r="C96" s="193"/>
      <c r="D96" s="193"/>
      <c r="E96" s="193"/>
      <c r="F96" s="193"/>
      <c r="G96" s="193"/>
      <c r="H96" s="193"/>
      <c r="I96" s="193"/>
      <c r="J96" s="193"/>
      <c r="K96" s="193"/>
      <c r="L96" s="108"/>
    </row>
    <row r="97" spans="2:12" x14ac:dyDescent="0.2">
      <c r="B97" s="193"/>
      <c r="C97" s="193"/>
      <c r="D97" s="193"/>
      <c r="E97" s="193"/>
      <c r="F97" s="193"/>
      <c r="G97" s="193"/>
      <c r="H97" s="193"/>
      <c r="I97" s="193"/>
      <c r="J97" s="193"/>
      <c r="K97" s="193"/>
      <c r="L97" s="108"/>
    </row>
    <row r="98" spans="2:12" ht="25.5" customHeight="1" x14ac:dyDescent="0.2">
      <c r="B98" s="193"/>
      <c r="C98" s="193"/>
      <c r="D98" s="193"/>
      <c r="E98" s="193"/>
      <c r="F98" s="193"/>
      <c r="G98" s="193"/>
      <c r="H98" s="193"/>
      <c r="I98" s="193"/>
      <c r="J98" s="193"/>
      <c r="K98" s="193"/>
      <c r="L98" s="108"/>
    </row>
    <row r="99" spans="2:12" ht="15.75" x14ac:dyDescent="0.25">
      <c r="B99" s="162" t="s">
        <v>4468</v>
      </c>
      <c r="C99" s="107"/>
      <c r="D99" s="107"/>
      <c r="E99" s="107"/>
      <c r="F99" s="107"/>
      <c r="G99" s="107"/>
      <c r="H99" s="107"/>
      <c r="I99" s="107"/>
      <c r="J99" s="107"/>
      <c r="K99" s="107"/>
      <c r="L99" s="4"/>
    </row>
    <row r="100" spans="2:12" x14ac:dyDescent="0.2"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4"/>
    </row>
  </sheetData>
  <mergeCells count="15">
    <mergeCell ref="B81:B84"/>
    <mergeCell ref="B85:B93"/>
    <mergeCell ref="B96:K98"/>
    <mergeCell ref="B29:B37"/>
    <mergeCell ref="B38:B51"/>
    <mergeCell ref="B52:B54"/>
    <mergeCell ref="B55:B62"/>
    <mergeCell ref="B63:B70"/>
    <mergeCell ref="B71:B80"/>
    <mergeCell ref="C16:D16"/>
    <mergeCell ref="B8:K8"/>
    <mergeCell ref="C12:D12"/>
    <mergeCell ref="C13:F13"/>
    <mergeCell ref="C14:F14"/>
    <mergeCell ref="F15:G15"/>
  </mergeCells>
  <dataValidations count="2">
    <dataValidation type="list" allowBlank="1" showInputMessage="1" showErrorMessage="1" sqref="C13:F13">
      <formula1>Counties</formula1>
    </dataValidation>
    <dataValidation type="list" allowBlank="1" showInputMessage="1" showErrorMessage="1" sqref="F18">
      <formula1>"Y,N"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AC137"/>
  <sheetViews>
    <sheetView zoomScale="80" zoomScaleNormal="80" workbookViewId="0">
      <pane xSplit="2" ySplit="4" topLeftCell="C5" activePane="bottomRight" state="frozen"/>
      <selection activeCell="C13" sqref="C13:F13"/>
      <selection pane="topRight" activeCell="C13" sqref="C13:F13"/>
      <selection pane="bottomLeft" activeCell="C13" sqref="C13:F13"/>
      <selection pane="bottomRight" activeCell="C13" sqref="C13:F13"/>
    </sheetView>
  </sheetViews>
  <sheetFormatPr defaultColWidth="9.140625" defaultRowHeight="12.75" x14ac:dyDescent="0.2"/>
  <cols>
    <col min="1" max="1" width="15.7109375" style="112" customWidth="1"/>
    <col min="2" max="2" width="20.140625" style="130" customWidth="1"/>
    <col min="3" max="3" width="13.140625" style="111" bestFit="1" customWidth="1"/>
    <col min="4" max="4" width="17.85546875" style="111" bestFit="1" customWidth="1"/>
    <col min="5" max="5" width="2.7109375" style="112" customWidth="1"/>
    <col min="6" max="6" width="5.28515625" style="112" bestFit="1" customWidth="1"/>
    <col min="7" max="7" width="12.42578125" style="112" bestFit="1" customWidth="1"/>
    <col min="8" max="9" width="11.28515625" style="112" bestFit="1" customWidth="1"/>
    <col min="10" max="10" width="13.85546875" style="113" bestFit="1" customWidth="1"/>
    <col min="11" max="27" width="9.140625" style="112"/>
    <col min="28" max="29" width="9.140625" style="124"/>
    <col min="30" max="16384" width="9.140625" style="112"/>
  </cols>
  <sheetData>
    <row r="1" spans="1:29" x14ac:dyDescent="0.2">
      <c r="A1" s="109" t="s">
        <v>108</v>
      </c>
      <c r="B1" s="110">
        <v>0.70499999999999996</v>
      </c>
      <c r="P1" s="172" t="s">
        <v>4470</v>
      </c>
      <c r="Q1" s="164" t="s">
        <v>109</v>
      </c>
      <c r="R1" s="165"/>
      <c r="S1" s="165"/>
      <c r="T1" s="168">
        <v>181.44</v>
      </c>
      <c r="U1" s="168">
        <v>136.66999999999999</v>
      </c>
      <c r="V1" s="168">
        <v>18</v>
      </c>
      <c r="W1" s="169">
        <v>92.6</v>
      </c>
    </row>
    <row r="2" spans="1:29" ht="13.5" thickBot="1" x14ac:dyDescent="0.25">
      <c r="A2" s="109" t="s">
        <v>110</v>
      </c>
      <c r="B2" s="110">
        <f>1-B1</f>
        <v>0.29500000000000004</v>
      </c>
      <c r="Q2" s="166" t="s">
        <v>111</v>
      </c>
      <c r="R2" s="167"/>
      <c r="S2" s="167"/>
      <c r="T2" s="170">
        <v>173.34</v>
      </c>
      <c r="U2" s="170">
        <v>157.6</v>
      </c>
      <c r="V2" s="170">
        <v>19.23</v>
      </c>
      <c r="W2" s="171">
        <v>94.31</v>
      </c>
    </row>
    <row r="4" spans="1:29" s="114" customFormat="1" x14ac:dyDescent="0.2">
      <c r="A4" s="114" t="s">
        <v>112</v>
      </c>
      <c r="B4" s="115" t="s">
        <v>113</v>
      </c>
      <c r="C4" s="116" t="s">
        <v>114</v>
      </c>
      <c r="D4" s="116" t="s">
        <v>115</v>
      </c>
      <c r="G4" s="117"/>
      <c r="H4" s="117"/>
      <c r="I4" s="117"/>
      <c r="J4" s="113"/>
      <c r="Q4" s="118" t="s">
        <v>112</v>
      </c>
      <c r="R4" s="118" t="s">
        <v>116</v>
      </c>
      <c r="S4" s="118" t="s">
        <v>117</v>
      </c>
      <c r="T4" s="118" t="s">
        <v>118</v>
      </c>
      <c r="U4" s="118" t="s">
        <v>119</v>
      </c>
      <c r="V4" s="118" t="s">
        <v>120</v>
      </c>
      <c r="W4" s="118" t="s">
        <v>121</v>
      </c>
      <c r="X4" s="118" t="s">
        <v>122</v>
      </c>
      <c r="AB4" s="173" t="s">
        <v>4465</v>
      </c>
      <c r="AC4" s="174" t="s">
        <v>4464</v>
      </c>
    </row>
    <row r="5" spans="1:29" x14ac:dyDescent="0.2">
      <c r="A5" s="119" t="s">
        <v>123</v>
      </c>
      <c r="B5" s="120">
        <v>851.83999999999992</v>
      </c>
      <c r="C5" s="121">
        <f>ROUND(B5*$B$1,2)</f>
        <v>600.54999999999995</v>
      </c>
      <c r="D5" s="121">
        <f>ROUND(B5-C5,2)</f>
        <v>251.29</v>
      </c>
      <c r="F5" s="122" t="s">
        <v>35</v>
      </c>
      <c r="G5" s="123">
        <v>851.83999999999992</v>
      </c>
      <c r="H5" s="123">
        <v>600.54999999999995</v>
      </c>
      <c r="I5" s="123">
        <v>251.29</v>
      </c>
      <c r="J5" s="113">
        <f t="shared" ref="J5:J68" si="0">H5/G5</f>
        <v>0.70500328700225401</v>
      </c>
      <c r="Q5" s="112" t="s">
        <v>123</v>
      </c>
      <c r="R5" s="112">
        <v>2.67</v>
      </c>
      <c r="S5" s="112">
        <v>1.87</v>
      </c>
      <c r="T5" s="124">
        <f t="shared" ref="T5:U68" si="1">ROUND(IF(RIGHT($Q5,1)="R",T$2*R5,T$1*R5),2)</f>
        <v>462.82</v>
      </c>
      <c r="U5" s="124">
        <f t="shared" si="1"/>
        <v>294.70999999999998</v>
      </c>
      <c r="W5" s="124">
        <f>+$W$2</f>
        <v>94.31</v>
      </c>
      <c r="X5" s="124">
        <f>SUM(T5:W5)</f>
        <v>851.83999999999992</v>
      </c>
      <c r="AA5" s="112" t="s">
        <v>123</v>
      </c>
      <c r="AB5" s="124">
        <v>851.83999999999992</v>
      </c>
      <c r="AC5" s="124">
        <v>832.18999999999994</v>
      </c>
    </row>
    <row r="6" spans="1:29" x14ac:dyDescent="0.2">
      <c r="A6" s="119" t="s">
        <v>124</v>
      </c>
      <c r="B6" s="125">
        <v>834.5</v>
      </c>
      <c r="C6" s="126">
        <f t="shared" ref="C6:C69" si="2">ROUND(B6*$B$1,2)</f>
        <v>588.32000000000005</v>
      </c>
      <c r="D6" s="126">
        <f t="shared" ref="D6:D69" si="3">ROUND(B6-C6,2)</f>
        <v>246.18</v>
      </c>
      <c r="F6" s="122" t="s">
        <v>36</v>
      </c>
      <c r="G6" s="127">
        <v>834.5</v>
      </c>
      <c r="H6" s="127">
        <v>588.32000000000005</v>
      </c>
      <c r="I6" s="127">
        <v>246.18</v>
      </c>
      <c r="J6" s="113">
        <f t="shared" si="0"/>
        <v>0.70499700419412825</v>
      </c>
      <c r="Q6" s="112" t="s">
        <v>124</v>
      </c>
      <c r="R6" s="112">
        <v>2.57</v>
      </c>
      <c r="S6" s="112">
        <v>1.87</v>
      </c>
      <c r="T6" s="124">
        <f t="shared" si="1"/>
        <v>445.48</v>
      </c>
      <c r="U6" s="124">
        <f t="shared" si="1"/>
        <v>294.70999999999998</v>
      </c>
      <c r="W6" s="124">
        <f t="shared" ref="W6:W69" si="4">+$W$2</f>
        <v>94.31</v>
      </c>
      <c r="X6" s="124">
        <f t="shared" ref="X6:X69" si="5">SUM(T6:W6)</f>
        <v>834.5</v>
      </c>
      <c r="AA6" s="112" t="s">
        <v>124</v>
      </c>
      <c r="AB6" s="124">
        <v>834.5</v>
      </c>
      <c r="AC6" s="124">
        <v>815.25</v>
      </c>
    </row>
    <row r="7" spans="1:29" x14ac:dyDescent="0.2">
      <c r="A7" s="119" t="s">
        <v>125</v>
      </c>
      <c r="B7" s="125">
        <v>748.46</v>
      </c>
      <c r="C7" s="126">
        <f t="shared" si="2"/>
        <v>527.66</v>
      </c>
      <c r="D7" s="126">
        <f t="shared" si="3"/>
        <v>220.8</v>
      </c>
      <c r="F7" s="122" t="s">
        <v>37</v>
      </c>
      <c r="G7" s="127">
        <v>748.46</v>
      </c>
      <c r="H7" s="127">
        <v>527.66</v>
      </c>
      <c r="I7" s="127">
        <v>220.8</v>
      </c>
      <c r="J7" s="113">
        <f t="shared" si="0"/>
        <v>0.70499425486999967</v>
      </c>
      <c r="Q7" s="112" t="s">
        <v>125</v>
      </c>
      <c r="R7" s="112">
        <v>2.61</v>
      </c>
      <c r="S7" s="112">
        <v>1.28</v>
      </c>
      <c r="T7" s="124">
        <f t="shared" si="1"/>
        <v>452.42</v>
      </c>
      <c r="U7" s="124">
        <f t="shared" si="1"/>
        <v>201.73</v>
      </c>
      <c r="W7" s="124">
        <f t="shared" si="4"/>
        <v>94.31</v>
      </c>
      <c r="X7" s="124">
        <f t="shared" si="5"/>
        <v>748.46</v>
      </c>
      <c r="AA7" s="112" t="s">
        <v>125</v>
      </c>
      <c r="AB7" s="124">
        <v>748.46</v>
      </c>
      <c r="AC7" s="124">
        <v>731.18999999999994</v>
      </c>
    </row>
    <row r="8" spans="1:29" x14ac:dyDescent="0.2">
      <c r="A8" s="119" t="s">
        <v>126</v>
      </c>
      <c r="B8" s="125">
        <v>675.65000000000009</v>
      </c>
      <c r="C8" s="126">
        <f t="shared" si="2"/>
        <v>476.33</v>
      </c>
      <c r="D8" s="126">
        <f t="shared" si="3"/>
        <v>199.32</v>
      </c>
      <c r="F8" s="122" t="s">
        <v>38</v>
      </c>
      <c r="G8" s="127">
        <v>675.65000000000009</v>
      </c>
      <c r="H8" s="127">
        <v>476.33</v>
      </c>
      <c r="I8" s="127">
        <v>199.32</v>
      </c>
      <c r="J8" s="113">
        <f t="shared" si="0"/>
        <v>0.70499518981721299</v>
      </c>
      <c r="Q8" s="112" t="s">
        <v>126</v>
      </c>
      <c r="R8" s="112">
        <v>2.19</v>
      </c>
      <c r="S8" s="112">
        <v>1.28</v>
      </c>
      <c r="T8" s="124">
        <f t="shared" si="1"/>
        <v>379.61</v>
      </c>
      <c r="U8" s="124">
        <f t="shared" si="1"/>
        <v>201.73</v>
      </c>
      <c r="W8" s="124">
        <f t="shared" si="4"/>
        <v>94.31</v>
      </c>
      <c r="X8" s="124">
        <f t="shared" si="5"/>
        <v>675.65000000000009</v>
      </c>
      <c r="AA8" s="112" t="s">
        <v>126</v>
      </c>
      <c r="AB8" s="124">
        <v>675.65000000000009</v>
      </c>
      <c r="AC8" s="124">
        <v>660.06000000000006</v>
      </c>
    </row>
    <row r="9" spans="1:29" x14ac:dyDescent="0.2">
      <c r="A9" s="119" t="s">
        <v>127</v>
      </c>
      <c r="B9" s="125">
        <v>670.29</v>
      </c>
      <c r="C9" s="126">
        <f t="shared" si="2"/>
        <v>472.55</v>
      </c>
      <c r="D9" s="126">
        <f t="shared" si="3"/>
        <v>197.74</v>
      </c>
      <c r="F9" s="122" t="s">
        <v>39</v>
      </c>
      <c r="G9" s="127">
        <v>670.29</v>
      </c>
      <c r="H9" s="127">
        <v>472.55</v>
      </c>
      <c r="I9" s="127">
        <v>197.74</v>
      </c>
      <c r="J9" s="113">
        <f t="shared" si="0"/>
        <v>0.70499336108251653</v>
      </c>
      <c r="Q9" s="112" t="s">
        <v>127</v>
      </c>
      <c r="R9" s="112">
        <v>2.5499999999999998</v>
      </c>
      <c r="S9" s="112">
        <v>0.85</v>
      </c>
      <c r="T9" s="124">
        <f t="shared" si="1"/>
        <v>442.02</v>
      </c>
      <c r="U9" s="124">
        <f t="shared" si="1"/>
        <v>133.96</v>
      </c>
      <c r="W9" s="124">
        <f t="shared" si="4"/>
        <v>94.31</v>
      </c>
      <c r="X9" s="124">
        <f t="shared" si="5"/>
        <v>670.29</v>
      </c>
      <c r="AA9" s="112" t="s">
        <v>127</v>
      </c>
      <c r="AB9" s="124">
        <v>670.29</v>
      </c>
      <c r="AC9" s="124">
        <v>654.83000000000004</v>
      </c>
    </row>
    <row r="10" spans="1:29" x14ac:dyDescent="0.2">
      <c r="A10" s="119" t="s">
        <v>128</v>
      </c>
      <c r="B10" s="125">
        <v>600.95000000000005</v>
      </c>
      <c r="C10" s="126">
        <f t="shared" si="2"/>
        <v>423.67</v>
      </c>
      <c r="D10" s="126">
        <f t="shared" si="3"/>
        <v>177.28</v>
      </c>
      <c r="F10" s="122" t="s">
        <v>40</v>
      </c>
      <c r="G10" s="127">
        <v>600.95000000000005</v>
      </c>
      <c r="H10" s="127">
        <v>423.67</v>
      </c>
      <c r="I10" s="127">
        <v>177.28</v>
      </c>
      <c r="J10" s="113">
        <f t="shared" si="0"/>
        <v>0.70500041600798735</v>
      </c>
      <c r="Q10" s="112" t="s">
        <v>128</v>
      </c>
      <c r="R10" s="112">
        <v>2.15</v>
      </c>
      <c r="S10" s="112">
        <v>0.85</v>
      </c>
      <c r="T10" s="124">
        <f t="shared" si="1"/>
        <v>372.68</v>
      </c>
      <c r="U10" s="124">
        <f t="shared" si="1"/>
        <v>133.96</v>
      </c>
      <c r="W10" s="124">
        <f t="shared" si="4"/>
        <v>94.31</v>
      </c>
      <c r="X10" s="124">
        <f t="shared" si="5"/>
        <v>600.95000000000005</v>
      </c>
      <c r="AA10" s="112" t="s">
        <v>128</v>
      </c>
      <c r="AB10" s="124">
        <v>600.95000000000005</v>
      </c>
      <c r="AC10" s="124">
        <v>587.09</v>
      </c>
    </row>
    <row r="11" spans="1:29" x14ac:dyDescent="0.2">
      <c r="A11" s="119" t="s">
        <v>129</v>
      </c>
      <c r="B11" s="125">
        <v>609.13999999999987</v>
      </c>
      <c r="C11" s="126">
        <f t="shared" si="2"/>
        <v>429.44</v>
      </c>
      <c r="D11" s="126">
        <f t="shared" si="3"/>
        <v>179.7</v>
      </c>
      <c r="F11" s="122" t="s">
        <v>41</v>
      </c>
      <c r="G11" s="127">
        <v>609.13999999999987</v>
      </c>
      <c r="H11" s="127">
        <v>429.44</v>
      </c>
      <c r="I11" s="127">
        <v>179.7</v>
      </c>
      <c r="J11" s="113">
        <f t="shared" si="0"/>
        <v>0.70499392586269183</v>
      </c>
      <c r="Q11" s="112" t="s">
        <v>129</v>
      </c>
      <c r="R11" s="112">
        <v>2.4700000000000002</v>
      </c>
      <c r="S11" s="112">
        <v>0.55000000000000004</v>
      </c>
      <c r="T11" s="124">
        <f t="shared" si="1"/>
        <v>428.15</v>
      </c>
      <c r="U11" s="124">
        <f t="shared" si="1"/>
        <v>86.68</v>
      </c>
      <c r="W11" s="124">
        <f t="shared" si="4"/>
        <v>94.31</v>
      </c>
      <c r="X11" s="124">
        <f t="shared" si="5"/>
        <v>609.13999999999987</v>
      </c>
      <c r="AA11" s="112" t="s">
        <v>129</v>
      </c>
      <c r="AB11" s="124">
        <v>609.13999999999987</v>
      </c>
      <c r="AC11" s="124">
        <v>595.09</v>
      </c>
    </row>
    <row r="12" spans="1:29" x14ac:dyDescent="0.2">
      <c r="A12" s="119" t="s">
        <v>130</v>
      </c>
      <c r="B12" s="125">
        <v>560.6</v>
      </c>
      <c r="C12" s="126">
        <f t="shared" si="2"/>
        <v>395.22</v>
      </c>
      <c r="D12" s="126">
        <f t="shared" si="3"/>
        <v>165.38</v>
      </c>
      <c r="F12" s="122" t="s">
        <v>42</v>
      </c>
      <c r="G12" s="127">
        <v>560.6</v>
      </c>
      <c r="H12" s="127">
        <v>395.22</v>
      </c>
      <c r="I12" s="127">
        <v>165.38</v>
      </c>
      <c r="J12" s="113">
        <f t="shared" si="0"/>
        <v>0.70499464859079564</v>
      </c>
      <c r="Q12" s="112" t="s">
        <v>130</v>
      </c>
      <c r="R12" s="112">
        <v>2.19</v>
      </c>
      <c r="S12" s="112">
        <v>0.55000000000000004</v>
      </c>
      <c r="T12" s="124">
        <f t="shared" si="1"/>
        <v>379.61</v>
      </c>
      <c r="U12" s="124">
        <f t="shared" si="1"/>
        <v>86.68</v>
      </c>
      <c r="W12" s="124">
        <f t="shared" si="4"/>
        <v>94.31</v>
      </c>
      <c r="X12" s="124">
        <f t="shared" si="5"/>
        <v>560.6</v>
      </c>
      <c r="AA12" s="112" t="s">
        <v>130</v>
      </c>
      <c r="AB12" s="124">
        <v>560.6</v>
      </c>
      <c r="AC12" s="124">
        <v>547.67000000000007</v>
      </c>
    </row>
    <row r="13" spans="1:29" x14ac:dyDescent="0.2">
      <c r="A13" s="119" t="s">
        <v>131</v>
      </c>
      <c r="B13" s="125">
        <v>530.19000000000005</v>
      </c>
      <c r="C13" s="126">
        <f t="shared" si="2"/>
        <v>373.78</v>
      </c>
      <c r="D13" s="126">
        <f t="shared" si="3"/>
        <v>156.41</v>
      </c>
      <c r="F13" s="122" t="s">
        <v>43</v>
      </c>
      <c r="G13" s="127">
        <v>530.19000000000005</v>
      </c>
      <c r="H13" s="127">
        <v>373.78</v>
      </c>
      <c r="I13" s="127">
        <v>156.41</v>
      </c>
      <c r="J13" s="113">
        <f t="shared" si="0"/>
        <v>0.7049925498406231</v>
      </c>
      <c r="Q13" s="112" t="s">
        <v>131</v>
      </c>
      <c r="R13" s="112">
        <v>2.2599999999999998</v>
      </c>
      <c r="S13" s="112">
        <v>0.28000000000000003</v>
      </c>
      <c r="T13" s="124">
        <f t="shared" si="1"/>
        <v>391.75</v>
      </c>
      <c r="U13" s="124">
        <f t="shared" si="1"/>
        <v>44.13</v>
      </c>
      <c r="W13" s="124">
        <f t="shared" si="4"/>
        <v>94.31</v>
      </c>
      <c r="X13" s="124">
        <f t="shared" si="5"/>
        <v>530.19000000000005</v>
      </c>
      <c r="AA13" s="112" t="s">
        <v>131</v>
      </c>
      <c r="AB13" s="124">
        <v>530.19000000000005</v>
      </c>
      <c r="AC13" s="124">
        <v>517.96</v>
      </c>
    </row>
    <row r="14" spans="1:29" x14ac:dyDescent="0.2">
      <c r="A14" s="119" t="s">
        <v>132</v>
      </c>
      <c r="B14" s="125">
        <v>659.43000000000006</v>
      </c>
      <c r="C14" s="126">
        <f t="shared" si="2"/>
        <v>464.9</v>
      </c>
      <c r="D14" s="126">
        <f t="shared" si="3"/>
        <v>194.53</v>
      </c>
      <c r="F14" s="122" t="s">
        <v>45</v>
      </c>
      <c r="G14" s="127">
        <v>659.43000000000006</v>
      </c>
      <c r="H14" s="127">
        <v>464.9</v>
      </c>
      <c r="I14" s="127">
        <v>194.53</v>
      </c>
      <c r="J14" s="113">
        <f t="shared" si="0"/>
        <v>0.70500280545319427</v>
      </c>
      <c r="Q14" s="112" t="s">
        <v>132</v>
      </c>
      <c r="R14" s="112">
        <v>1.56</v>
      </c>
      <c r="S14" s="112">
        <v>1.87</v>
      </c>
      <c r="T14" s="124">
        <f t="shared" si="1"/>
        <v>270.41000000000003</v>
      </c>
      <c r="U14" s="124">
        <f t="shared" si="1"/>
        <v>294.70999999999998</v>
      </c>
      <c r="W14" s="124">
        <f t="shared" si="4"/>
        <v>94.31</v>
      </c>
      <c r="X14" s="124">
        <f t="shared" si="5"/>
        <v>659.43000000000006</v>
      </c>
      <c r="AA14" s="112" t="s">
        <v>132</v>
      </c>
      <c r="AB14" s="124">
        <v>659.43000000000006</v>
      </c>
      <c r="AC14" s="124">
        <v>644.22</v>
      </c>
    </row>
    <row r="15" spans="1:29" x14ac:dyDescent="0.2">
      <c r="A15" s="119" t="s">
        <v>133</v>
      </c>
      <c r="B15" s="125">
        <v>659.43000000000006</v>
      </c>
      <c r="C15" s="126">
        <f t="shared" si="2"/>
        <v>464.9</v>
      </c>
      <c r="D15" s="126">
        <f t="shared" si="3"/>
        <v>194.53</v>
      </c>
      <c r="F15" s="122" t="s">
        <v>46</v>
      </c>
      <c r="G15" s="127">
        <v>659.43000000000006</v>
      </c>
      <c r="H15" s="127">
        <v>464.9</v>
      </c>
      <c r="I15" s="127">
        <v>194.53</v>
      </c>
      <c r="J15" s="113">
        <f t="shared" si="0"/>
        <v>0.70500280545319427</v>
      </c>
      <c r="Q15" s="112" t="s">
        <v>133</v>
      </c>
      <c r="R15" s="112">
        <v>1.56</v>
      </c>
      <c r="S15" s="112">
        <v>1.87</v>
      </c>
      <c r="T15" s="124">
        <f t="shared" si="1"/>
        <v>270.41000000000003</v>
      </c>
      <c r="U15" s="124">
        <f t="shared" si="1"/>
        <v>294.70999999999998</v>
      </c>
      <c r="W15" s="124">
        <f t="shared" si="4"/>
        <v>94.31</v>
      </c>
      <c r="X15" s="124">
        <f t="shared" si="5"/>
        <v>659.43000000000006</v>
      </c>
      <c r="AA15" s="112" t="s">
        <v>133</v>
      </c>
      <c r="AB15" s="124">
        <v>659.43000000000006</v>
      </c>
      <c r="AC15" s="124">
        <v>644.22</v>
      </c>
    </row>
    <row r="16" spans="1:29" x14ac:dyDescent="0.2">
      <c r="A16" s="119" t="s">
        <v>134</v>
      </c>
      <c r="B16" s="125">
        <v>560.63</v>
      </c>
      <c r="C16" s="126">
        <f t="shared" si="2"/>
        <v>395.24</v>
      </c>
      <c r="D16" s="126">
        <f t="shared" si="3"/>
        <v>165.39</v>
      </c>
      <c r="F16" s="122" t="s">
        <v>47</v>
      </c>
      <c r="G16" s="127">
        <v>560.63</v>
      </c>
      <c r="H16" s="127">
        <v>395.24</v>
      </c>
      <c r="I16" s="127">
        <v>165.39</v>
      </c>
      <c r="J16" s="113">
        <f t="shared" si="0"/>
        <v>0.70499259761339927</v>
      </c>
      <c r="Q16" s="112" t="s">
        <v>134</v>
      </c>
      <c r="R16" s="112">
        <v>0.99</v>
      </c>
      <c r="S16" s="112">
        <v>1.87</v>
      </c>
      <c r="T16" s="124">
        <f t="shared" si="1"/>
        <v>171.61</v>
      </c>
      <c r="U16" s="124">
        <f t="shared" si="1"/>
        <v>294.70999999999998</v>
      </c>
      <c r="W16" s="124">
        <f t="shared" si="4"/>
        <v>94.31</v>
      </c>
      <c r="X16" s="124">
        <f t="shared" si="5"/>
        <v>560.63</v>
      </c>
      <c r="AA16" s="112" t="s">
        <v>134</v>
      </c>
      <c r="AB16" s="124">
        <v>560.63</v>
      </c>
      <c r="AC16" s="124">
        <v>547.70000000000005</v>
      </c>
    </row>
    <row r="17" spans="1:29" x14ac:dyDescent="0.2">
      <c r="A17" s="119" t="s">
        <v>135</v>
      </c>
      <c r="B17" s="125">
        <v>557.78</v>
      </c>
      <c r="C17" s="126">
        <f t="shared" si="2"/>
        <v>393.23</v>
      </c>
      <c r="D17" s="126">
        <f t="shared" si="3"/>
        <v>164.55</v>
      </c>
      <c r="F17" s="122" t="s">
        <v>48</v>
      </c>
      <c r="G17" s="127">
        <v>557.78</v>
      </c>
      <c r="H17" s="127">
        <v>393.23</v>
      </c>
      <c r="I17" s="127">
        <v>164.55</v>
      </c>
      <c r="J17" s="113">
        <f t="shared" si="0"/>
        <v>0.70499121517444163</v>
      </c>
      <c r="Q17" s="112" t="s">
        <v>135</v>
      </c>
      <c r="R17" s="112">
        <v>1.51</v>
      </c>
      <c r="S17" s="112">
        <v>1.28</v>
      </c>
      <c r="T17" s="124">
        <f t="shared" si="1"/>
        <v>261.74</v>
      </c>
      <c r="U17" s="124">
        <f t="shared" si="1"/>
        <v>201.73</v>
      </c>
      <c r="W17" s="124">
        <f t="shared" si="4"/>
        <v>94.31</v>
      </c>
      <c r="X17" s="124">
        <f t="shared" si="5"/>
        <v>557.78</v>
      </c>
      <c r="AA17" s="112" t="s">
        <v>135</v>
      </c>
      <c r="AB17" s="124">
        <v>557.78</v>
      </c>
      <c r="AC17" s="124">
        <v>544.91</v>
      </c>
    </row>
    <row r="18" spans="1:29" x14ac:dyDescent="0.2">
      <c r="A18" s="119" t="s">
        <v>136</v>
      </c>
      <c r="B18" s="125">
        <v>488.45</v>
      </c>
      <c r="C18" s="126">
        <f t="shared" si="2"/>
        <v>344.36</v>
      </c>
      <c r="D18" s="126">
        <f t="shared" si="3"/>
        <v>144.09</v>
      </c>
      <c r="F18" s="122" t="s">
        <v>49</v>
      </c>
      <c r="G18" s="127">
        <v>488.45</v>
      </c>
      <c r="H18" s="127">
        <v>344.36</v>
      </c>
      <c r="I18" s="127">
        <v>144.09</v>
      </c>
      <c r="J18" s="113">
        <f t="shared" si="0"/>
        <v>0.70500563005425332</v>
      </c>
      <c r="Q18" s="112" t="s">
        <v>136</v>
      </c>
      <c r="R18" s="112">
        <v>1.1100000000000001</v>
      </c>
      <c r="S18" s="112">
        <v>1.28</v>
      </c>
      <c r="T18" s="124">
        <f t="shared" si="1"/>
        <v>192.41</v>
      </c>
      <c r="U18" s="124">
        <f t="shared" si="1"/>
        <v>201.73</v>
      </c>
      <c r="W18" s="124">
        <f t="shared" si="4"/>
        <v>94.31</v>
      </c>
      <c r="X18" s="124">
        <f t="shared" si="5"/>
        <v>488.45</v>
      </c>
      <c r="AA18" s="112" t="s">
        <v>136</v>
      </c>
      <c r="AB18" s="124">
        <v>488.45</v>
      </c>
      <c r="AC18" s="124">
        <v>477.17999999999995</v>
      </c>
    </row>
    <row r="19" spans="1:29" x14ac:dyDescent="0.2">
      <c r="A19" s="119" t="s">
        <v>137</v>
      </c>
      <c r="B19" s="125">
        <v>486.71</v>
      </c>
      <c r="C19" s="126">
        <f t="shared" si="2"/>
        <v>343.13</v>
      </c>
      <c r="D19" s="126">
        <f t="shared" si="3"/>
        <v>143.58000000000001</v>
      </c>
      <c r="F19" s="122" t="s">
        <v>50</v>
      </c>
      <c r="G19" s="127">
        <v>486.71</v>
      </c>
      <c r="H19" s="127">
        <v>343.13</v>
      </c>
      <c r="I19" s="127">
        <v>143.58000000000001</v>
      </c>
      <c r="J19" s="113">
        <f t="shared" si="0"/>
        <v>0.70499886996363337</v>
      </c>
      <c r="Q19" s="112" t="s">
        <v>137</v>
      </c>
      <c r="R19" s="112">
        <v>1.1000000000000001</v>
      </c>
      <c r="S19" s="112">
        <v>1.28</v>
      </c>
      <c r="T19" s="124">
        <f t="shared" si="1"/>
        <v>190.67</v>
      </c>
      <c r="U19" s="124">
        <f t="shared" si="1"/>
        <v>201.73</v>
      </c>
      <c r="W19" s="124">
        <f t="shared" si="4"/>
        <v>94.31</v>
      </c>
      <c r="X19" s="124">
        <f t="shared" si="5"/>
        <v>486.71</v>
      </c>
      <c r="AA19" s="112" t="s">
        <v>137</v>
      </c>
      <c r="AB19" s="124">
        <v>486.71</v>
      </c>
      <c r="AC19" s="124">
        <v>475.48</v>
      </c>
    </row>
    <row r="20" spans="1:29" x14ac:dyDescent="0.2">
      <c r="A20" s="119" t="s">
        <v>138</v>
      </c>
      <c r="B20" s="125">
        <v>479.61</v>
      </c>
      <c r="C20" s="126">
        <f t="shared" si="2"/>
        <v>338.13</v>
      </c>
      <c r="D20" s="126">
        <f t="shared" si="3"/>
        <v>141.47999999999999</v>
      </c>
      <c r="F20" s="122" t="s">
        <v>51</v>
      </c>
      <c r="G20" s="127">
        <v>479.61</v>
      </c>
      <c r="H20" s="127">
        <v>338.13</v>
      </c>
      <c r="I20" s="127">
        <v>141.47999999999999</v>
      </c>
      <c r="J20" s="113">
        <f t="shared" si="0"/>
        <v>0.70501032088571958</v>
      </c>
      <c r="Q20" s="112" t="s">
        <v>138</v>
      </c>
      <c r="R20" s="112">
        <v>1.45</v>
      </c>
      <c r="S20" s="112">
        <v>0.85</v>
      </c>
      <c r="T20" s="124">
        <f t="shared" si="1"/>
        <v>251.34</v>
      </c>
      <c r="U20" s="124">
        <f t="shared" si="1"/>
        <v>133.96</v>
      </c>
      <c r="W20" s="124">
        <f t="shared" si="4"/>
        <v>94.31</v>
      </c>
      <c r="X20" s="124">
        <f t="shared" si="5"/>
        <v>479.61</v>
      </c>
      <c r="AA20" s="112" t="s">
        <v>138</v>
      </c>
      <c r="AB20" s="124">
        <v>479.61</v>
      </c>
      <c r="AC20" s="124">
        <v>468.54999999999995</v>
      </c>
    </row>
    <row r="21" spans="1:29" x14ac:dyDescent="0.2">
      <c r="A21" s="119" t="s">
        <v>139</v>
      </c>
      <c r="B21" s="125">
        <v>434.54</v>
      </c>
      <c r="C21" s="126">
        <f t="shared" si="2"/>
        <v>306.35000000000002</v>
      </c>
      <c r="D21" s="126">
        <f t="shared" si="3"/>
        <v>128.19</v>
      </c>
      <c r="F21" s="122" t="s">
        <v>52</v>
      </c>
      <c r="G21" s="127">
        <v>434.54</v>
      </c>
      <c r="H21" s="127">
        <v>306.35000000000002</v>
      </c>
      <c r="I21" s="127">
        <v>128.19</v>
      </c>
      <c r="J21" s="113">
        <f t="shared" si="0"/>
        <v>0.70499838910111845</v>
      </c>
      <c r="Q21" s="112" t="s">
        <v>139</v>
      </c>
      <c r="R21" s="112">
        <v>1.19</v>
      </c>
      <c r="S21" s="112">
        <v>0.85</v>
      </c>
      <c r="T21" s="124">
        <f t="shared" si="1"/>
        <v>206.27</v>
      </c>
      <c r="U21" s="124">
        <f t="shared" si="1"/>
        <v>133.96</v>
      </c>
      <c r="W21" s="124">
        <f t="shared" si="4"/>
        <v>94.31</v>
      </c>
      <c r="X21" s="124">
        <f t="shared" si="5"/>
        <v>434.54</v>
      </c>
      <c r="AA21" s="112" t="s">
        <v>139</v>
      </c>
      <c r="AB21" s="124">
        <v>434.54</v>
      </c>
      <c r="AC21" s="124">
        <v>424.52</v>
      </c>
    </row>
    <row r="22" spans="1:29" x14ac:dyDescent="0.2">
      <c r="A22" s="119" t="s">
        <v>140</v>
      </c>
      <c r="B22" s="125">
        <v>386.01000000000005</v>
      </c>
      <c r="C22" s="126">
        <f t="shared" si="2"/>
        <v>272.14</v>
      </c>
      <c r="D22" s="126">
        <f t="shared" si="3"/>
        <v>113.87</v>
      </c>
      <c r="F22" s="122" t="s">
        <v>53</v>
      </c>
      <c r="G22" s="127">
        <v>386.01000000000005</v>
      </c>
      <c r="H22" s="127">
        <v>272.14</v>
      </c>
      <c r="I22" s="127">
        <v>113.87</v>
      </c>
      <c r="J22" s="113">
        <f t="shared" si="0"/>
        <v>0.70500764228905977</v>
      </c>
      <c r="Q22" s="112" t="s">
        <v>140</v>
      </c>
      <c r="R22" s="112">
        <v>0.91</v>
      </c>
      <c r="S22" s="112">
        <v>0.85</v>
      </c>
      <c r="T22" s="124">
        <f t="shared" si="1"/>
        <v>157.74</v>
      </c>
      <c r="U22" s="124">
        <f t="shared" si="1"/>
        <v>133.96</v>
      </c>
      <c r="W22" s="124">
        <f t="shared" si="4"/>
        <v>94.31</v>
      </c>
      <c r="X22" s="124">
        <f t="shared" si="5"/>
        <v>386.01000000000005</v>
      </c>
      <c r="AA22" s="112" t="s">
        <v>140</v>
      </c>
      <c r="AB22" s="124">
        <v>386.01000000000005</v>
      </c>
      <c r="AC22" s="124">
        <v>377.11</v>
      </c>
    </row>
    <row r="23" spans="1:29" x14ac:dyDescent="0.2">
      <c r="A23" s="119" t="s">
        <v>141</v>
      </c>
      <c r="B23" s="125">
        <v>416.73</v>
      </c>
      <c r="C23" s="126">
        <f t="shared" si="2"/>
        <v>293.79000000000002</v>
      </c>
      <c r="D23" s="126">
        <f t="shared" si="3"/>
        <v>122.94</v>
      </c>
      <c r="F23" s="122" t="s">
        <v>54</v>
      </c>
      <c r="G23" s="127">
        <v>416.73</v>
      </c>
      <c r="H23" s="127">
        <v>293.79000000000002</v>
      </c>
      <c r="I23" s="127">
        <v>122.94</v>
      </c>
      <c r="J23" s="113">
        <f t="shared" si="0"/>
        <v>0.70498884169606224</v>
      </c>
      <c r="Q23" s="112" t="s">
        <v>141</v>
      </c>
      <c r="R23" s="112">
        <v>1.36</v>
      </c>
      <c r="S23" s="112">
        <v>0.55000000000000004</v>
      </c>
      <c r="T23" s="124">
        <f t="shared" si="1"/>
        <v>235.74</v>
      </c>
      <c r="U23" s="124">
        <f t="shared" si="1"/>
        <v>86.68</v>
      </c>
      <c r="W23" s="124">
        <f t="shared" si="4"/>
        <v>94.31</v>
      </c>
      <c r="X23" s="124">
        <f t="shared" si="5"/>
        <v>416.73</v>
      </c>
      <c r="AA23" s="112" t="s">
        <v>141</v>
      </c>
      <c r="AB23" s="124">
        <v>416.73</v>
      </c>
      <c r="AC23" s="124">
        <v>407.12</v>
      </c>
    </row>
    <row r="24" spans="1:29" x14ac:dyDescent="0.2">
      <c r="A24" s="119" t="s">
        <v>142</v>
      </c>
      <c r="B24" s="125">
        <v>392.46</v>
      </c>
      <c r="C24" s="126">
        <f t="shared" si="2"/>
        <v>276.68</v>
      </c>
      <c r="D24" s="126">
        <f t="shared" si="3"/>
        <v>115.78</v>
      </c>
      <c r="F24" s="122" t="s">
        <v>55</v>
      </c>
      <c r="G24" s="127">
        <v>392.46</v>
      </c>
      <c r="H24" s="127">
        <v>276.68</v>
      </c>
      <c r="I24" s="127">
        <v>115.78</v>
      </c>
      <c r="J24" s="113">
        <f t="shared" si="0"/>
        <v>0.70498904346939817</v>
      </c>
      <c r="Q24" s="112" t="s">
        <v>142</v>
      </c>
      <c r="R24" s="112">
        <v>1.22</v>
      </c>
      <c r="S24" s="112">
        <v>0.55000000000000004</v>
      </c>
      <c r="T24" s="124">
        <f t="shared" si="1"/>
        <v>211.47</v>
      </c>
      <c r="U24" s="124">
        <f t="shared" si="1"/>
        <v>86.68</v>
      </c>
      <c r="W24" s="124">
        <f t="shared" si="4"/>
        <v>94.31</v>
      </c>
      <c r="X24" s="124">
        <f t="shared" si="5"/>
        <v>392.46</v>
      </c>
      <c r="AA24" s="112" t="s">
        <v>142</v>
      </c>
      <c r="AB24" s="124">
        <v>392.46</v>
      </c>
      <c r="AC24" s="124">
        <v>383.40999999999997</v>
      </c>
    </row>
    <row r="25" spans="1:29" x14ac:dyDescent="0.2">
      <c r="A25" s="119" t="s">
        <v>143</v>
      </c>
      <c r="B25" s="125">
        <v>326.60000000000002</v>
      </c>
      <c r="C25" s="126">
        <f t="shared" si="2"/>
        <v>230.25</v>
      </c>
      <c r="D25" s="126">
        <f t="shared" si="3"/>
        <v>96.35</v>
      </c>
      <c r="F25" s="122" t="s">
        <v>56</v>
      </c>
      <c r="G25" s="127">
        <v>326.60000000000002</v>
      </c>
      <c r="H25" s="127">
        <v>230.25</v>
      </c>
      <c r="I25" s="127">
        <v>96.35</v>
      </c>
      <c r="J25" s="113">
        <f t="shared" si="0"/>
        <v>0.7049908144519289</v>
      </c>
      <c r="Q25" s="112" t="s">
        <v>143</v>
      </c>
      <c r="R25" s="112">
        <v>0.84</v>
      </c>
      <c r="S25" s="112">
        <v>0.55000000000000004</v>
      </c>
      <c r="T25" s="124">
        <f t="shared" si="1"/>
        <v>145.61000000000001</v>
      </c>
      <c r="U25" s="124">
        <f t="shared" si="1"/>
        <v>86.68</v>
      </c>
      <c r="W25" s="124">
        <f t="shared" si="4"/>
        <v>94.31</v>
      </c>
      <c r="X25" s="124">
        <f t="shared" si="5"/>
        <v>326.60000000000002</v>
      </c>
      <c r="AA25" s="112" t="s">
        <v>143</v>
      </c>
      <c r="AB25" s="124">
        <v>326.60000000000002</v>
      </c>
      <c r="AC25" s="124">
        <v>319.07</v>
      </c>
    </row>
    <row r="26" spans="1:29" x14ac:dyDescent="0.2">
      <c r="A26" s="119" t="s">
        <v>144</v>
      </c>
      <c r="B26" s="125">
        <v>398.45</v>
      </c>
      <c r="C26" s="126">
        <f t="shared" si="2"/>
        <v>280.91000000000003</v>
      </c>
      <c r="D26" s="126">
        <f t="shared" si="3"/>
        <v>117.54</v>
      </c>
      <c r="F26" s="122" t="s">
        <v>57</v>
      </c>
      <c r="G26" s="127">
        <v>398.45</v>
      </c>
      <c r="H26" s="127">
        <v>280.91000000000003</v>
      </c>
      <c r="I26" s="127">
        <v>117.54</v>
      </c>
      <c r="J26" s="113">
        <f t="shared" si="0"/>
        <v>0.70500690174425906</v>
      </c>
      <c r="Q26" s="112" t="s">
        <v>144</v>
      </c>
      <c r="R26" s="112">
        <v>1.5</v>
      </c>
      <c r="S26" s="112">
        <v>0.28000000000000003</v>
      </c>
      <c r="T26" s="124">
        <f t="shared" si="1"/>
        <v>260.01</v>
      </c>
      <c r="U26" s="124">
        <f t="shared" si="1"/>
        <v>44.13</v>
      </c>
      <c r="W26" s="124">
        <f t="shared" si="4"/>
        <v>94.31</v>
      </c>
      <c r="X26" s="124">
        <f t="shared" si="5"/>
        <v>398.45</v>
      </c>
      <c r="AA26" s="112" t="s">
        <v>144</v>
      </c>
      <c r="AB26" s="124">
        <v>398.45</v>
      </c>
      <c r="AC26" s="124">
        <v>389.26</v>
      </c>
    </row>
    <row r="27" spans="1:29" x14ac:dyDescent="0.2">
      <c r="A27" s="119" t="s">
        <v>145</v>
      </c>
      <c r="B27" s="125">
        <v>261.51</v>
      </c>
      <c r="C27" s="126">
        <f t="shared" si="2"/>
        <v>184.36</v>
      </c>
      <c r="D27" s="126">
        <f t="shared" si="3"/>
        <v>77.150000000000006</v>
      </c>
      <c r="F27" s="122" t="s">
        <v>58</v>
      </c>
      <c r="G27" s="127">
        <v>261.51</v>
      </c>
      <c r="H27" s="127">
        <v>184.36</v>
      </c>
      <c r="I27" s="127">
        <v>77.150000000000006</v>
      </c>
      <c r="J27" s="113">
        <f t="shared" si="0"/>
        <v>0.70498260104776111</v>
      </c>
      <c r="Q27" s="112" t="s">
        <v>145</v>
      </c>
      <c r="R27" s="112">
        <v>0.71</v>
      </c>
      <c r="S27" s="112">
        <v>0.28000000000000003</v>
      </c>
      <c r="T27" s="124">
        <f t="shared" si="1"/>
        <v>123.07</v>
      </c>
      <c r="U27" s="124">
        <f t="shared" si="1"/>
        <v>44.13</v>
      </c>
      <c r="W27" s="124">
        <f t="shared" si="4"/>
        <v>94.31</v>
      </c>
      <c r="X27" s="124">
        <f t="shared" si="5"/>
        <v>261.51</v>
      </c>
      <c r="AA27" s="112" t="s">
        <v>145</v>
      </c>
      <c r="AB27" s="124">
        <v>261.51</v>
      </c>
      <c r="AC27" s="124">
        <v>255.48000000000002</v>
      </c>
    </row>
    <row r="28" spans="1:29" x14ac:dyDescent="0.2">
      <c r="A28" s="119" t="s">
        <v>146</v>
      </c>
      <c r="B28" s="125">
        <v>734.09999999999991</v>
      </c>
      <c r="C28" s="126">
        <f t="shared" si="2"/>
        <v>517.54</v>
      </c>
      <c r="D28" s="126">
        <f t="shared" si="3"/>
        <v>216.56</v>
      </c>
      <c r="F28" s="122" t="s">
        <v>60</v>
      </c>
      <c r="G28" s="127">
        <v>734.09999999999991</v>
      </c>
      <c r="H28" s="127">
        <v>517.54</v>
      </c>
      <c r="I28" s="127">
        <v>216.56</v>
      </c>
      <c r="J28" s="113">
        <f t="shared" si="0"/>
        <v>0.70499931889388368</v>
      </c>
      <c r="Q28" s="112" t="s">
        <v>146</v>
      </c>
      <c r="R28" s="112">
        <v>3.58</v>
      </c>
      <c r="T28" s="124">
        <f t="shared" si="1"/>
        <v>620.55999999999995</v>
      </c>
      <c r="U28" s="124">
        <f t="shared" si="1"/>
        <v>0</v>
      </c>
      <c r="V28" s="124">
        <f>+$V$2</f>
        <v>19.23</v>
      </c>
      <c r="W28" s="124">
        <f t="shared" si="4"/>
        <v>94.31</v>
      </c>
      <c r="X28" s="124">
        <f t="shared" si="5"/>
        <v>734.09999999999991</v>
      </c>
      <c r="AA28" s="112" t="s">
        <v>146</v>
      </c>
      <c r="AB28" s="124">
        <v>734.09999999999991</v>
      </c>
      <c r="AC28" s="124">
        <v>717.17</v>
      </c>
    </row>
    <row r="29" spans="1:29" x14ac:dyDescent="0.2">
      <c r="A29" s="119" t="s">
        <v>147</v>
      </c>
      <c r="B29" s="125">
        <v>576.36</v>
      </c>
      <c r="C29" s="126">
        <f t="shared" si="2"/>
        <v>406.33</v>
      </c>
      <c r="D29" s="126">
        <f t="shared" si="3"/>
        <v>170.03</v>
      </c>
      <c r="F29" s="122" t="s">
        <v>61</v>
      </c>
      <c r="G29" s="127">
        <v>576.36</v>
      </c>
      <c r="H29" s="127">
        <v>406.33</v>
      </c>
      <c r="I29" s="127">
        <v>170.03</v>
      </c>
      <c r="J29" s="113">
        <f t="shared" si="0"/>
        <v>0.70499340689846623</v>
      </c>
      <c r="Q29" s="112" t="s">
        <v>147</v>
      </c>
      <c r="R29" s="112">
        <v>2.67</v>
      </c>
      <c r="T29" s="124">
        <f t="shared" si="1"/>
        <v>462.82</v>
      </c>
      <c r="U29" s="124">
        <f t="shared" si="1"/>
        <v>0</v>
      </c>
      <c r="V29" s="124">
        <f t="shared" ref="V29:V70" si="6">+$V$2</f>
        <v>19.23</v>
      </c>
      <c r="W29" s="124">
        <f t="shared" si="4"/>
        <v>94.31</v>
      </c>
      <c r="X29" s="124">
        <f t="shared" si="5"/>
        <v>576.36</v>
      </c>
      <c r="AA29" s="112" t="s">
        <v>147</v>
      </c>
      <c r="AB29" s="124">
        <v>576.36</v>
      </c>
      <c r="AC29" s="124">
        <v>563.07000000000005</v>
      </c>
    </row>
    <row r="30" spans="1:29" x14ac:dyDescent="0.2">
      <c r="A30" s="119" t="s">
        <v>148</v>
      </c>
      <c r="B30" s="125">
        <v>515.69000000000005</v>
      </c>
      <c r="C30" s="126">
        <f t="shared" si="2"/>
        <v>363.56</v>
      </c>
      <c r="D30" s="126">
        <f t="shared" si="3"/>
        <v>152.13</v>
      </c>
      <c r="F30" s="122" t="s">
        <v>62</v>
      </c>
      <c r="G30" s="127">
        <v>515.69000000000005</v>
      </c>
      <c r="H30" s="127">
        <v>363.56</v>
      </c>
      <c r="I30" s="127">
        <v>152.13</v>
      </c>
      <c r="J30" s="113">
        <f t="shared" si="0"/>
        <v>0.70499718823324087</v>
      </c>
      <c r="Q30" s="112" t="s">
        <v>148</v>
      </c>
      <c r="R30" s="112">
        <v>2.3199999999999998</v>
      </c>
      <c r="T30" s="124">
        <f t="shared" si="1"/>
        <v>402.15</v>
      </c>
      <c r="U30" s="124">
        <f t="shared" si="1"/>
        <v>0</v>
      </c>
      <c r="V30" s="124">
        <f t="shared" si="6"/>
        <v>19.23</v>
      </c>
      <c r="W30" s="124">
        <f t="shared" si="4"/>
        <v>94.31</v>
      </c>
      <c r="X30" s="124">
        <f t="shared" si="5"/>
        <v>515.69000000000005</v>
      </c>
      <c r="AA30" s="112" t="s">
        <v>148</v>
      </c>
      <c r="AB30" s="124">
        <v>515.69000000000005</v>
      </c>
      <c r="AC30" s="124">
        <v>503.8</v>
      </c>
    </row>
    <row r="31" spans="1:29" x14ac:dyDescent="0.2">
      <c r="A31" s="119" t="s">
        <v>149</v>
      </c>
      <c r="B31" s="125">
        <v>498.35</v>
      </c>
      <c r="C31" s="126">
        <f t="shared" si="2"/>
        <v>351.34</v>
      </c>
      <c r="D31" s="126">
        <f t="shared" si="3"/>
        <v>147.01</v>
      </c>
      <c r="F31" s="122" t="s">
        <v>64</v>
      </c>
      <c r="G31" s="127">
        <v>498.35</v>
      </c>
      <c r="H31" s="127">
        <v>351.34</v>
      </c>
      <c r="I31" s="127">
        <v>147.01</v>
      </c>
      <c r="J31" s="113">
        <f t="shared" si="0"/>
        <v>0.70500652152101928</v>
      </c>
      <c r="Q31" s="112" t="s">
        <v>149</v>
      </c>
      <c r="R31" s="112">
        <v>2.2200000000000002</v>
      </c>
      <c r="T31" s="124">
        <f t="shared" si="1"/>
        <v>384.81</v>
      </c>
      <c r="U31" s="124">
        <f t="shared" si="1"/>
        <v>0</v>
      </c>
      <c r="V31" s="124">
        <f t="shared" si="6"/>
        <v>19.23</v>
      </c>
      <c r="W31" s="124">
        <f t="shared" si="4"/>
        <v>94.31</v>
      </c>
      <c r="X31" s="124">
        <f t="shared" si="5"/>
        <v>498.35</v>
      </c>
      <c r="AA31" s="112" t="s">
        <v>149</v>
      </c>
      <c r="AB31" s="124">
        <v>498.35</v>
      </c>
      <c r="AC31" s="124">
        <v>486.86</v>
      </c>
    </row>
    <row r="32" spans="1:29" x14ac:dyDescent="0.2">
      <c r="A32" s="119" t="s">
        <v>150</v>
      </c>
      <c r="B32" s="125">
        <v>415.15000000000003</v>
      </c>
      <c r="C32" s="126">
        <f t="shared" si="2"/>
        <v>292.68</v>
      </c>
      <c r="D32" s="126">
        <f t="shared" si="3"/>
        <v>122.47</v>
      </c>
      <c r="F32" s="122" t="s">
        <v>65</v>
      </c>
      <c r="G32" s="127">
        <v>415.15000000000003</v>
      </c>
      <c r="H32" s="127">
        <v>292.68</v>
      </c>
      <c r="I32" s="127">
        <v>122.47</v>
      </c>
      <c r="J32" s="113">
        <f t="shared" si="0"/>
        <v>0.70499819342406356</v>
      </c>
      <c r="Q32" s="112" t="s">
        <v>150</v>
      </c>
      <c r="R32" s="112">
        <v>1.74</v>
      </c>
      <c r="T32" s="124">
        <f t="shared" si="1"/>
        <v>301.61</v>
      </c>
      <c r="U32" s="124">
        <f t="shared" si="1"/>
        <v>0</v>
      </c>
      <c r="V32" s="124">
        <f t="shared" si="6"/>
        <v>19.23</v>
      </c>
      <c r="W32" s="124">
        <f t="shared" si="4"/>
        <v>94.31</v>
      </c>
      <c r="X32" s="124">
        <f t="shared" si="5"/>
        <v>415.15000000000003</v>
      </c>
      <c r="AA32" s="112" t="s">
        <v>150</v>
      </c>
      <c r="AB32" s="124">
        <v>415.15000000000003</v>
      </c>
      <c r="AC32" s="124">
        <v>405.58</v>
      </c>
    </row>
    <row r="33" spans="1:29" x14ac:dyDescent="0.2">
      <c r="A33" s="119" t="s">
        <v>151</v>
      </c>
      <c r="B33" s="125">
        <v>467.15000000000003</v>
      </c>
      <c r="C33" s="126">
        <f t="shared" si="2"/>
        <v>329.34</v>
      </c>
      <c r="D33" s="126">
        <f t="shared" si="3"/>
        <v>137.81</v>
      </c>
      <c r="F33" s="122" t="s">
        <v>66</v>
      </c>
      <c r="G33" s="127">
        <v>467.15000000000003</v>
      </c>
      <c r="H33" s="127">
        <v>329.34</v>
      </c>
      <c r="I33" s="127">
        <v>137.81</v>
      </c>
      <c r="J33" s="113">
        <f t="shared" si="0"/>
        <v>0.70499839451996138</v>
      </c>
      <c r="Q33" s="112" t="s">
        <v>151</v>
      </c>
      <c r="R33" s="112">
        <v>2.04</v>
      </c>
      <c r="T33" s="124">
        <f t="shared" si="1"/>
        <v>353.61</v>
      </c>
      <c r="U33" s="124">
        <f t="shared" si="1"/>
        <v>0</v>
      </c>
      <c r="V33" s="124">
        <f t="shared" si="6"/>
        <v>19.23</v>
      </c>
      <c r="W33" s="124">
        <f t="shared" si="4"/>
        <v>94.31</v>
      </c>
      <c r="X33" s="124">
        <f t="shared" si="5"/>
        <v>467.15000000000003</v>
      </c>
      <c r="AA33" s="112" t="s">
        <v>151</v>
      </c>
      <c r="AB33" s="124">
        <v>467.15000000000003</v>
      </c>
      <c r="AC33" s="124">
        <v>456.38</v>
      </c>
    </row>
    <row r="34" spans="1:29" x14ac:dyDescent="0.2">
      <c r="A34" s="119" t="s">
        <v>152</v>
      </c>
      <c r="B34" s="125">
        <v>390.88</v>
      </c>
      <c r="C34" s="126">
        <f t="shared" si="2"/>
        <v>275.57</v>
      </c>
      <c r="D34" s="126">
        <f t="shared" si="3"/>
        <v>115.31</v>
      </c>
      <c r="F34" s="122" t="s">
        <v>67</v>
      </c>
      <c r="G34" s="127">
        <v>390.88</v>
      </c>
      <c r="H34" s="127">
        <v>275.57</v>
      </c>
      <c r="I34" s="127">
        <v>115.31</v>
      </c>
      <c r="J34" s="113">
        <f t="shared" si="0"/>
        <v>0.70499897666803113</v>
      </c>
      <c r="Q34" s="112" t="s">
        <v>152</v>
      </c>
      <c r="R34" s="112">
        <v>1.6</v>
      </c>
      <c r="T34" s="124">
        <f t="shared" si="1"/>
        <v>277.33999999999997</v>
      </c>
      <c r="U34" s="124">
        <f t="shared" si="1"/>
        <v>0</v>
      </c>
      <c r="V34" s="124">
        <f t="shared" si="6"/>
        <v>19.23</v>
      </c>
      <c r="W34" s="124">
        <f t="shared" si="4"/>
        <v>94.31</v>
      </c>
      <c r="X34" s="124">
        <f t="shared" si="5"/>
        <v>390.88</v>
      </c>
      <c r="AA34" s="112" t="s">
        <v>152</v>
      </c>
      <c r="AB34" s="124">
        <v>390.88</v>
      </c>
      <c r="AC34" s="124">
        <v>381.87</v>
      </c>
    </row>
    <row r="35" spans="1:29" x14ac:dyDescent="0.2">
      <c r="A35" s="119" t="s">
        <v>153</v>
      </c>
      <c r="B35" s="125">
        <v>441.15000000000003</v>
      </c>
      <c r="C35" s="126">
        <f t="shared" si="2"/>
        <v>311.01</v>
      </c>
      <c r="D35" s="126">
        <f t="shared" si="3"/>
        <v>130.13999999999999</v>
      </c>
      <c r="F35" s="122" t="s">
        <v>68</v>
      </c>
      <c r="G35" s="127">
        <v>441.15000000000003</v>
      </c>
      <c r="H35" s="127">
        <v>311.01</v>
      </c>
      <c r="I35" s="127">
        <v>130.13999999999999</v>
      </c>
      <c r="J35" s="113">
        <f t="shared" si="0"/>
        <v>0.70499829989799379</v>
      </c>
      <c r="Q35" s="112" t="s">
        <v>153</v>
      </c>
      <c r="R35" s="112">
        <v>1.89</v>
      </c>
      <c r="T35" s="124">
        <f t="shared" si="1"/>
        <v>327.61</v>
      </c>
      <c r="U35" s="124">
        <f t="shared" si="1"/>
        <v>0</v>
      </c>
      <c r="V35" s="124">
        <f t="shared" si="6"/>
        <v>19.23</v>
      </c>
      <c r="W35" s="124">
        <f t="shared" si="4"/>
        <v>94.31</v>
      </c>
      <c r="X35" s="124">
        <f t="shared" si="5"/>
        <v>441.15000000000003</v>
      </c>
      <c r="AA35" s="112" t="s">
        <v>153</v>
      </c>
      <c r="AB35" s="124">
        <v>441.15000000000003</v>
      </c>
      <c r="AC35" s="124">
        <v>430.98</v>
      </c>
    </row>
    <row r="36" spans="1:29" x14ac:dyDescent="0.2">
      <c r="A36" s="119" t="s">
        <v>154</v>
      </c>
      <c r="B36" s="125">
        <v>370.08000000000004</v>
      </c>
      <c r="C36" s="126">
        <f t="shared" si="2"/>
        <v>260.91000000000003</v>
      </c>
      <c r="D36" s="126">
        <f t="shared" si="3"/>
        <v>109.17</v>
      </c>
      <c r="F36" s="122" t="s">
        <v>69</v>
      </c>
      <c r="G36" s="127">
        <v>370.08000000000004</v>
      </c>
      <c r="H36" s="127">
        <v>260.91000000000003</v>
      </c>
      <c r="I36" s="127">
        <v>109.17</v>
      </c>
      <c r="J36" s="113">
        <f t="shared" si="0"/>
        <v>0.70500972762645908</v>
      </c>
      <c r="Q36" s="112" t="s">
        <v>154</v>
      </c>
      <c r="R36" s="112">
        <v>1.48</v>
      </c>
      <c r="T36" s="124">
        <f t="shared" si="1"/>
        <v>256.54000000000002</v>
      </c>
      <c r="U36" s="124">
        <f t="shared" si="1"/>
        <v>0</v>
      </c>
      <c r="V36" s="124">
        <f t="shared" si="6"/>
        <v>19.23</v>
      </c>
      <c r="W36" s="124">
        <f t="shared" si="4"/>
        <v>94.31</v>
      </c>
      <c r="X36" s="124">
        <f t="shared" si="5"/>
        <v>370.08000000000004</v>
      </c>
      <c r="AA36" s="112" t="s">
        <v>154</v>
      </c>
      <c r="AB36" s="124">
        <v>370.08000000000004</v>
      </c>
      <c r="AC36" s="124">
        <v>361.55</v>
      </c>
    </row>
    <row r="37" spans="1:29" x14ac:dyDescent="0.2">
      <c r="A37" s="119" t="s">
        <v>155</v>
      </c>
      <c r="B37" s="125">
        <v>435.95000000000005</v>
      </c>
      <c r="C37" s="126">
        <f t="shared" si="2"/>
        <v>307.33999999999997</v>
      </c>
      <c r="D37" s="126">
        <f t="shared" si="3"/>
        <v>128.61000000000001</v>
      </c>
      <c r="F37" s="122" t="s">
        <v>70</v>
      </c>
      <c r="G37" s="127">
        <v>435.95000000000005</v>
      </c>
      <c r="H37" s="127">
        <v>307.33999999999997</v>
      </c>
      <c r="I37" s="127">
        <v>128.61000000000001</v>
      </c>
      <c r="J37" s="113">
        <f t="shared" si="0"/>
        <v>0.70498910425507499</v>
      </c>
      <c r="Q37" s="112" t="s">
        <v>155</v>
      </c>
      <c r="R37" s="112">
        <v>1.86</v>
      </c>
      <c r="T37" s="124">
        <f t="shared" si="1"/>
        <v>322.41000000000003</v>
      </c>
      <c r="U37" s="124">
        <f t="shared" si="1"/>
        <v>0</v>
      </c>
      <c r="V37" s="124">
        <f t="shared" si="6"/>
        <v>19.23</v>
      </c>
      <c r="W37" s="124">
        <f t="shared" si="4"/>
        <v>94.31</v>
      </c>
      <c r="X37" s="124">
        <f t="shared" si="5"/>
        <v>435.95000000000005</v>
      </c>
      <c r="AA37" s="112" t="s">
        <v>155</v>
      </c>
      <c r="AB37" s="124">
        <v>435.95000000000005</v>
      </c>
      <c r="AC37" s="124">
        <v>425.90000000000003</v>
      </c>
    </row>
    <row r="38" spans="1:29" x14ac:dyDescent="0.2">
      <c r="A38" s="119" t="s">
        <v>156</v>
      </c>
      <c r="B38" s="125">
        <v>366.62</v>
      </c>
      <c r="C38" s="126">
        <f t="shared" si="2"/>
        <v>258.47000000000003</v>
      </c>
      <c r="D38" s="126">
        <f t="shared" si="3"/>
        <v>108.15</v>
      </c>
      <c r="F38" s="122" t="s">
        <v>71</v>
      </c>
      <c r="G38" s="127">
        <v>366.62</v>
      </c>
      <c r="H38" s="127">
        <v>258.47000000000003</v>
      </c>
      <c r="I38" s="127">
        <v>108.15</v>
      </c>
      <c r="J38" s="113">
        <f t="shared" si="0"/>
        <v>0.70500791009764885</v>
      </c>
      <c r="Q38" s="112" t="s">
        <v>156</v>
      </c>
      <c r="R38" s="112">
        <v>1.46</v>
      </c>
      <c r="T38" s="124">
        <f t="shared" si="1"/>
        <v>253.08</v>
      </c>
      <c r="U38" s="124">
        <f t="shared" si="1"/>
        <v>0</v>
      </c>
      <c r="V38" s="124">
        <f t="shared" si="6"/>
        <v>19.23</v>
      </c>
      <c r="W38" s="124">
        <f t="shared" si="4"/>
        <v>94.31</v>
      </c>
      <c r="X38" s="124">
        <f t="shared" si="5"/>
        <v>366.62</v>
      </c>
      <c r="AA38" s="112" t="s">
        <v>156</v>
      </c>
      <c r="AB38" s="124">
        <v>366.62</v>
      </c>
      <c r="AC38" s="124">
        <v>358.17</v>
      </c>
    </row>
    <row r="39" spans="1:29" x14ac:dyDescent="0.2">
      <c r="A39" s="119" t="s">
        <v>157</v>
      </c>
      <c r="B39" s="125">
        <v>453.29</v>
      </c>
      <c r="C39" s="126">
        <f t="shared" si="2"/>
        <v>319.57</v>
      </c>
      <c r="D39" s="126">
        <f t="shared" si="3"/>
        <v>133.72</v>
      </c>
      <c r="F39" s="122" t="s">
        <v>73</v>
      </c>
      <c r="G39" s="127">
        <v>453.29</v>
      </c>
      <c r="H39" s="127">
        <v>319.57</v>
      </c>
      <c r="I39" s="127">
        <v>133.72</v>
      </c>
      <c r="J39" s="113">
        <f t="shared" si="0"/>
        <v>0.70500121335127619</v>
      </c>
      <c r="Q39" s="112" t="s">
        <v>157</v>
      </c>
      <c r="R39" s="112">
        <v>1.96</v>
      </c>
      <c r="T39" s="124">
        <f t="shared" si="1"/>
        <v>339.75</v>
      </c>
      <c r="U39" s="124">
        <f t="shared" si="1"/>
        <v>0</v>
      </c>
      <c r="V39" s="124">
        <f t="shared" si="6"/>
        <v>19.23</v>
      </c>
      <c r="W39" s="124">
        <f t="shared" si="4"/>
        <v>94.31</v>
      </c>
      <c r="X39" s="124">
        <f t="shared" si="5"/>
        <v>453.29</v>
      </c>
      <c r="AA39" s="112" t="s">
        <v>157</v>
      </c>
      <c r="AB39" s="124">
        <v>453.29</v>
      </c>
      <c r="AC39" s="124">
        <v>442.84000000000003</v>
      </c>
    </row>
    <row r="40" spans="1:29" x14ac:dyDescent="0.2">
      <c r="A40" s="119" t="s">
        <v>158</v>
      </c>
      <c r="B40" s="125">
        <v>380.48</v>
      </c>
      <c r="C40" s="126">
        <f t="shared" si="2"/>
        <v>268.24</v>
      </c>
      <c r="D40" s="126">
        <f t="shared" si="3"/>
        <v>112.24</v>
      </c>
      <c r="F40" s="122" t="s">
        <v>74</v>
      </c>
      <c r="G40" s="127">
        <v>380.48</v>
      </c>
      <c r="H40" s="127">
        <v>268.24</v>
      </c>
      <c r="I40" s="127">
        <v>112.24</v>
      </c>
      <c r="J40" s="113">
        <f t="shared" si="0"/>
        <v>0.70500420521446594</v>
      </c>
      <c r="Q40" s="112" t="s">
        <v>158</v>
      </c>
      <c r="R40" s="112">
        <v>1.54</v>
      </c>
      <c r="T40" s="124">
        <f t="shared" si="1"/>
        <v>266.94</v>
      </c>
      <c r="U40" s="124">
        <f t="shared" si="1"/>
        <v>0</v>
      </c>
      <c r="V40" s="124">
        <f t="shared" si="6"/>
        <v>19.23</v>
      </c>
      <c r="W40" s="124">
        <f t="shared" si="4"/>
        <v>94.31</v>
      </c>
      <c r="X40" s="124">
        <f t="shared" si="5"/>
        <v>380.48</v>
      </c>
      <c r="AA40" s="112" t="s">
        <v>158</v>
      </c>
      <c r="AB40" s="124">
        <v>380.48</v>
      </c>
      <c r="AC40" s="124">
        <v>371.71</v>
      </c>
    </row>
    <row r="41" spans="1:29" x14ac:dyDescent="0.2">
      <c r="A41" s="119" t="s">
        <v>159</v>
      </c>
      <c r="B41" s="125">
        <v>435.95000000000005</v>
      </c>
      <c r="C41" s="126">
        <f t="shared" si="2"/>
        <v>307.33999999999997</v>
      </c>
      <c r="D41" s="126">
        <f t="shared" si="3"/>
        <v>128.61000000000001</v>
      </c>
      <c r="F41" s="122" t="s">
        <v>75</v>
      </c>
      <c r="G41" s="127">
        <v>435.95000000000005</v>
      </c>
      <c r="H41" s="127">
        <v>307.33999999999997</v>
      </c>
      <c r="I41" s="127">
        <v>128.61000000000001</v>
      </c>
      <c r="J41" s="113">
        <f t="shared" si="0"/>
        <v>0.70498910425507499</v>
      </c>
      <c r="Q41" s="112" t="s">
        <v>159</v>
      </c>
      <c r="R41" s="112">
        <v>1.86</v>
      </c>
      <c r="T41" s="124">
        <f t="shared" si="1"/>
        <v>322.41000000000003</v>
      </c>
      <c r="U41" s="124">
        <f t="shared" si="1"/>
        <v>0</v>
      </c>
      <c r="V41" s="124">
        <f t="shared" si="6"/>
        <v>19.23</v>
      </c>
      <c r="W41" s="124">
        <f t="shared" si="4"/>
        <v>94.31</v>
      </c>
      <c r="X41" s="124">
        <f t="shared" si="5"/>
        <v>435.95000000000005</v>
      </c>
      <c r="AA41" s="112" t="s">
        <v>159</v>
      </c>
      <c r="AB41" s="124">
        <v>435.95000000000005</v>
      </c>
      <c r="AC41" s="124">
        <v>425.90000000000003</v>
      </c>
    </row>
    <row r="42" spans="1:29" x14ac:dyDescent="0.2">
      <c r="A42" s="119" t="s">
        <v>160</v>
      </c>
      <c r="B42" s="125">
        <v>366.62</v>
      </c>
      <c r="C42" s="126">
        <f t="shared" si="2"/>
        <v>258.47000000000003</v>
      </c>
      <c r="D42" s="126">
        <f t="shared" si="3"/>
        <v>108.15</v>
      </c>
      <c r="F42" s="122" t="s">
        <v>76</v>
      </c>
      <c r="G42" s="127">
        <v>366.62</v>
      </c>
      <c r="H42" s="127">
        <v>258.47000000000003</v>
      </c>
      <c r="I42" s="127">
        <v>108.15</v>
      </c>
      <c r="J42" s="113">
        <f t="shared" si="0"/>
        <v>0.70500791009764885</v>
      </c>
      <c r="Q42" s="112" t="s">
        <v>160</v>
      </c>
      <c r="R42" s="112">
        <v>1.46</v>
      </c>
      <c r="T42" s="124">
        <f t="shared" si="1"/>
        <v>253.08</v>
      </c>
      <c r="U42" s="124">
        <f t="shared" si="1"/>
        <v>0</v>
      </c>
      <c r="V42" s="124">
        <f t="shared" si="6"/>
        <v>19.23</v>
      </c>
      <c r="W42" s="124">
        <f t="shared" si="4"/>
        <v>94.31</v>
      </c>
      <c r="X42" s="124">
        <f t="shared" si="5"/>
        <v>366.62</v>
      </c>
      <c r="AA42" s="112" t="s">
        <v>160</v>
      </c>
      <c r="AB42" s="124">
        <v>366.62</v>
      </c>
      <c r="AC42" s="124">
        <v>358.17</v>
      </c>
    </row>
    <row r="43" spans="1:29" x14ac:dyDescent="0.2">
      <c r="A43" s="119" t="s">
        <v>161</v>
      </c>
      <c r="B43" s="125">
        <v>383.95000000000005</v>
      </c>
      <c r="C43" s="126">
        <f t="shared" si="2"/>
        <v>270.68</v>
      </c>
      <c r="D43" s="126">
        <f t="shared" si="3"/>
        <v>113.27</v>
      </c>
      <c r="F43" s="122" t="s">
        <v>77</v>
      </c>
      <c r="G43" s="127">
        <v>383.95000000000005</v>
      </c>
      <c r="H43" s="127">
        <v>270.68</v>
      </c>
      <c r="I43" s="127">
        <v>113.27</v>
      </c>
      <c r="J43" s="113">
        <f t="shared" si="0"/>
        <v>0.70498762859747355</v>
      </c>
      <c r="Q43" s="112" t="s">
        <v>161</v>
      </c>
      <c r="R43" s="112">
        <v>1.56</v>
      </c>
      <c r="T43" s="124">
        <f t="shared" si="1"/>
        <v>270.41000000000003</v>
      </c>
      <c r="U43" s="124">
        <f t="shared" si="1"/>
        <v>0</v>
      </c>
      <c r="V43" s="124">
        <f t="shared" si="6"/>
        <v>19.23</v>
      </c>
      <c r="W43" s="124">
        <f t="shared" si="4"/>
        <v>94.31</v>
      </c>
      <c r="X43" s="124">
        <f t="shared" si="5"/>
        <v>383.95000000000005</v>
      </c>
      <c r="AA43" s="112" t="s">
        <v>161</v>
      </c>
      <c r="AB43" s="124">
        <v>383.95000000000005</v>
      </c>
      <c r="AC43" s="124">
        <v>375.1</v>
      </c>
    </row>
    <row r="44" spans="1:29" x14ac:dyDescent="0.2">
      <c r="A44" s="119" t="s">
        <v>162</v>
      </c>
      <c r="B44" s="125">
        <v>325.01</v>
      </c>
      <c r="C44" s="126">
        <f t="shared" si="2"/>
        <v>229.13</v>
      </c>
      <c r="D44" s="126">
        <f t="shared" si="3"/>
        <v>95.88</v>
      </c>
      <c r="F44" s="122" t="s">
        <v>78</v>
      </c>
      <c r="G44" s="127">
        <v>325.01</v>
      </c>
      <c r="H44" s="127">
        <v>229.13</v>
      </c>
      <c r="I44" s="127">
        <v>95.88</v>
      </c>
      <c r="J44" s="113">
        <f t="shared" si="0"/>
        <v>0.70499369250176913</v>
      </c>
      <c r="Q44" s="112" t="s">
        <v>162</v>
      </c>
      <c r="R44" s="112">
        <v>1.22</v>
      </c>
      <c r="T44" s="124">
        <f t="shared" si="1"/>
        <v>211.47</v>
      </c>
      <c r="U44" s="124">
        <f t="shared" si="1"/>
        <v>0</v>
      </c>
      <c r="V44" s="124">
        <f t="shared" si="6"/>
        <v>19.23</v>
      </c>
      <c r="W44" s="124">
        <f t="shared" si="4"/>
        <v>94.31</v>
      </c>
      <c r="X44" s="124">
        <f t="shared" si="5"/>
        <v>325.01</v>
      </c>
      <c r="AA44" s="112" t="s">
        <v>162</v>
      </c>
      <c r="AB44" s="124">
        <v>325.01</v>
      </c>
      <c r="AC44" s="124">
        <v>317.52</v>
      </c>
    </row>
    <row r="45" spans="1:29" x14ac:dyDescent="0.2">
      <c r="A45" s="119" t="s">
        <v>163</v>
      </c>
      <c r="B45" s="125">
        <v>364.88</v>
      </c>
      <c r="C45" s="126">
        <f t="shared" si="2"/>
        <v>257.24</v>
      </c>
      <c r="D45" s="126">
        <f t="shared" si="3"/>
        <v>107.64</v>
      </c>
      <c r="F45" s="122" t="s">
        <v>79</v>
      </c>
      <c r="G45" s="127">
        <v>364.88</v>
      </c>
      <c r="H45" s="127">
        <v>257.24</v>
      </c>
      <c r="I45" s="127">
        <v>107.64</v>
      </c>
      <c r="J45" s="113">
        <f t="shared" si="0"/>
        <v>0.70499890374917784</v>
      </c>
      <c r="Q45" s="112" t="s">
        <v>163</v>
      </c>
      <c r="R45" s="112">
        <v>1.45</v>
      </c>
      <c r="T45" s="124">
        <f t="shared" si="1"/>
        <v>251.34</v>
      </c>
      <c r="U45" s="124">
        <f t="shared" si="1"/>
        <v>0</v>
      </c>
      <c r="V45" s="124">
        <f t="shared" si="6"/>
        <v>19.23</v>
      </c>
      <c r="W45" s="124">
        <f t="shared" si="4"/>
        <v>94.31</v>
      </c>
      <c r="X45" s="124">
        <f t="shared" si="5"/>
        <v>364.88</v>
      </c>
      <c r="AA45" s="112" t="s">
        <v>163</v>
      </c>
      <c r="AB45" s="124">
        <v>364.88</v>
      </c>
      <c r="AC45" s="124">
        <v>356.46999999999997</v>
      </c>
    </row>
    <row r="46" spans="1:29" x14ac:dyDescent="0.2">
      <c r="A46" s="119" t="s">
        <v>164</v>
      </c>
      <c r="B46" s="125">
        <v>311.14999999999998</v>
      </c>
      <c r="C46" s="126">
        <f t="shared" si="2"/>
        <v>219.36</v>
      </c>
      <c r="D46" s="126">
        <f t="shared" si="3"/>
        <v>91.79</v>
      </c>
      <c r="F46" s="122" t="s">
        <v>80</v>
      </c>
      <c r="G46" s="127">
        <v>311.14999999999998</v>
      </c>
      <c r="H46" s="127">
        <v>219.36</v>
      </c>
      <c r="I46" s="127">
        <v>91.79</v>
      </c>
      <c r="J46" s="113">
        <f t="shared" si="0"/>
        <v>0.70499758958701597</v>
      </c>
      <c r="Q46" s="112" t="s">
        <v>164</v>
      </c>
      <c r="R46" s="112">
        <v>1.1399999999999999</v>
      </c>
      <c r="T46" s="124">
        <f t="shared" si="1"/>
        <v>197.61</v>
      </c>
      <c r="U46" s="124">
        <f t="shared" si="1"/>
        <v>0</v>
      </c>
      <c r="V46" s="124">
        <f t="shared" si="6"/>
        <v>19.23</v>
      </c>
      <c r="W46" s="124">
        <f t="shared" si="4"/>
        <v>94.31</v>
      </c>
      <c r="X46" s="124">
        <f t="shared" si="5"/>
        <v>311.14999999999998</v>
      </c>
      <c r="AA46" s="112" t="s">
        <v>164</v>
      </c>
      <c r="AB46" s="124">
        <v>311.14999999999998</v>
      </c>
      <c r="AC46" s="124">
        <v>303.98</v>
      </c>
    </row>
    <row r="47" spans="1:29" x14ac:dyDescent="0.2">
      <c r="A47" s="119" t="s">
        <v>165</v>
      </c>
      <c r="B47" s="125">
        <v>404.75</v>
      </c>
      <c r="C47" s="126">
        <f t="shared" si="2"/>
        <v>285.35000000000002</v>
      </c>
      <c r="D47" s="126">
        <f t="shared" si="3"/>
        <v>119.4</v>
      </c>
      <c r="F47" s="122" t="s">
        <v>82</v>
      </c>
      <c r="G47" s="127">
        <v>404.75</v>
      </c>
      <c r="H47" s="127">
        <v>285.35000000000002</v>
      </c>
      <c r="I47" s="127">
        <v>119.4</v>
      </c>
      <c r="J47" s="113">
        <f t="shared" si="0"/>
        <v>0.70500308832612735</v>
      </c>
      <c r="Q47" s="112" t="s">
        <v>165</v>
      </c>
      <c r="R47" s="112">
        <v>1.68</v>
      </c>
      <c r="T47" s="124">
        <f t="shared" si="1"/>
        <v>291.20999999999998</v>
      </c>
      <c r="U47" s="124">
        <f t="shared" si="1"/>
        <v>0</v>
      </c>
      <c r="V47" s="124">
        <f t="shared" si="6"/>
        <v>19.23</v>
      </c>
      <c r="W47" s="124">
        <f t="shared" si="4"/>
        <v>94.31</v>
      </c>
      <c r="X47" s="124">
        <f t="shared" si="5"/>
        <v>404.75</v>
      </c>
      <c r="AA47" s="112" t="s">
        <v>165</v>
      </c>
      <c r="AB47" s="124">
        <v>404.75</v>
      </c>
      <c r="AC47" s="124">
        <v>395.42</v>
      </c>
    </row>
    <row r="48" spans="1:29" x14ac:dyDescent="0.2">
      <c r="A48" s="119" t="s">
        <v>166</v>
      </c>
      <c r="B48" s="125">
        <v>373.55</v>
      </c>
      <c r="C48" s="126">
        <f t="shared" si="2"/>
        <v>263.35000000000002</v>
      </c>
      <c r="D48" s="126">
        <f t="shared" si="3"/>
        <v>110.2</v>
      </c>
      <c r="F48" s="122" t="s">
        <v>83</v>
      </c>
      <c r="G48" s="127">
        <v>373.55</v>
      </c>
      <c r="H48" s="127">
        <v>263.35000000000002</v>
      </c>
      <c r="I48" s="127">
        <v>110.2</v>
      </c>
      <c r="J48" s="113">
        <f t="shared" si="0"/>
        <v>0.70499263820104408</v>
      </c>
      <c r="Q48" s="112" t="s">
        <v>166</v>
      </c>
      <c r="R48" s="112">
        <v>1.5</v>
      </c>
      <c r="T48" s="124">
        <f t="shared" si="1"/>
        <v>260.01</v>
      </c>
      <c r="U48" s="124">
        <f t="shared" si="1"/>
        <v>0</v>
      </c>
      <c r="V48" s="124">
        <f t="shared" si="6"/>
        <v>19.23</v>
      </c>
      <c r="W48" s="124">
        <f t="shared" si="4"/>
        <v>94.31</v>
      </c>
      <c r="X48" s="124">
        <f t="shared" si="5"/>
        <v>373.55</v>
      </c>
      <c r="AA48" s="112" t="s">
        <v>166</v>
      </c>
      <c r="AB48" s="124">
        <v>373.55</v>
      </c>
      <c r="AC48" s="124">
        <v>364.94</v>
      </c>
    </row>
    <row r="49" spans="1:29" x14ac:dyDescent="0.2">
      <c r="A49" s="119" t="s">
        <v>167</v>
      </c>
      <c r="B49" s="125">
        <v>383.95000000000005</v>
      </c>
      <c r="C49" s="126">
        <f t="shared" si="2"/>
        <v>270.68</v>
      </c>
      <c r="D49" s="126">
        <f t="shared" si="3"/>
        <v>113.27</v>
      </c>
      <c r="F49" s="122" t="s">
        <v>84</v>
      </c>
      <c r="G49" s="127">
        <v>383.95000000000005</v>
      </c>
      <c r="H49" s="127">
        <v>270.68</v>
      </c>
      <c r="I49" s="127">
        <v>113.27</v>
      </c>
      <c r="J49" s="113">
        <f t="shared" si="0"/>
        <v>0.70498762859747355</v>
      </c>
      <c r="Q49" s="112" t="s">
        <v>167</v>
      </c>
      <c r="R49" s="112">
        <v>1.56</v>
      </c>
      <c r="T49" s="124">
        <f t="shared" si="1"/>
        <v>270.41000000000003</v>
      </c>
      <c r="U49" s="124">
        <f t="shared" si="1"/>
        <v>0</v>
      </c>
      <c r="V49" s="124">
        <f t="shared" si="6"/>
        <v>19.23</v>
      </c>
      <c r="W49" s="124">
        <f t="shared" si="4"/>
        <v>94.31</v>
      </c>
      <c r="X49" s="124">
        <f t="shared" si="5"/>
        <v>383.95000000000005</v>
      </c>
      <c r="AA49" s="112" t="s">
        <v>167</v>
      </c>
      <c r="AB49" s="124">
        <v>383.95000000000005</v>
      </c>
      <c r="AC49" s="124">
        <v>375.1</v>
      </c>
    </row>
    <row r="50" spans="1:29" x14ac:dyDescent="0.2">
      <c r="A50" s="119" t="s">
        <v>168</v>
      </c>
      <c r="B50" s="125">
        <v>352.75</v>
      </c>
      <c r="C50" s="126">
        <f t="shared" si="2"/>
        <v>248.69</v>
      </c>
      <c r="D50" s="126">
        <f t="shared" si="3"/>
        <v>104.06</v>
      </c>
      <c r="F50" s="122" t="s">
        <v>85</v>
      </c>
      <c r="G50" s="127">
        <v>352.75</v>
      </c>
      <c r="H50" s="127">
        <v>248.69</v>
      </c>
      <c r="I50" s="127">
        <v>104.06</v>
      </c>
      <c r="J50" s="113">
        <f t="shared" si="0"/>
        <v>0.70500354358610917</v>
      </c>
      <c r="Q50" s="112" t="s">
        <v>168</v>
      </c>
      <c r="R50" s="112">
        <v>1.38</v>
      </c>
      <c r="T50" s="124">
        <f t="shared" si="1"/>
        <v>239.21</v>
      </c>
      <c r="U50" s="124">
        <f t="shared" si="1"/>
        <v>0</v>
      </c>
      <c r="V50" s="124">
        <f t="shared" si="6"/>
        <v>19.23</v>
      </c>
      <c r="W50" s="124">
        <f t="shared" si="4"/>
        <v>94.31</v>
      </c>
      <c r="X50" s="124">
        <f t="shared" si="5"/>
        <v>352.75</v>
      </c>
      <c r="AA50" s="112" t="s">
        <v>168</v>
      </c>
      <c r="AB50" s="124">
        <v>352.75</v>
      </c>
      <c r="AC50" s="124">
        <v>344.62</v>
      </c>
    </row>
    <row r="51" spans="1:29" x14ac:dyDescent="0.2">
      <c r="A51" s="119" t="s">
        <v>169</v>
      </c>
      <c r="B51" s="125">
        <v>337.15</v>
      </c>
      <c r="C51" s="126">
        <f t="shared" si="2"/>
        <v>237.69</v>
      </c>
      <c r="D51" s="126">
        <f t="shared" si="3"/>
        <v>99.46</v>
      </c>
      <c r="F51" s="122" t="s">
        <v>86</v>
      </c>
      <c r="G51" s="127">
        <v>337.15</v>
      </c>
      <c r="H51" s="127">
        <v>237.69</v>
      </c>
      <c r="I51" s="127">
        <v>99.46</v>
      </c>
      <c r="J51" s="113">
        <f t="shared" si="0"/>
        <v>0.70499777547085873</v>
      </c>
      <c r="Q51" s="112" t="s">
        <v>169</v>
      </c>
      <c r="R51" s="112">
        <v>1.29</v>
      </c>
      <c r="T51" s="124">
        <f t="shared" si="1"/>
        <v>223.61</v>
      </c>
      <c r="U51" s="124">
        <f t="shared" si="1"/>
        <v>0</v>
      </c>
      <c r="V51" s="124">
        <f t="shared" si="6"/>
        <v>19.23</v>
      </c>
      <c r="W51" s="124">
        <f t="shared" si="4"/>
        <v>94.31</v>
      </c>
      <c r="X51" s="124">
        <f t="shared" si="5"/>
        <v>337.15</v>
      </c>
      <c r="AA51" s="112" t="s">
        <v>169</v>
      </c>
      <c r="AB51" s="124">
        <v>337.15</v>
      </c>
      <c r="AC51" s="124">
        <v>329.38</v>
      </c>
    </row>
    <row r="52" spans="1:29" x14ac:dyDescent="0.2">
      <c r="A52" s="119" t="s">
        <v>170</v>
      </c>
      <c r="B52" s="125">
        <v>312.88</v>
      </c>
      <c r="C52" s="126">
        <f t="shared" si="2"/>
        <v>220.58</v>
      </c>
      <c r="D52" s="126">
        <f t="shared" si="3"/>
        <v>92.3</v>
      </c>
      <c r="F52" s="122" t="s">
        <v>87</v>
      </c>
      <c r="G52" s="127">
        <v>312.88</v>
      </c>
      <c r="H52" s="127">
        <v>220.58</v>
      </c>
      <c r="I52" s="127">
        <v>92.3</v>
      </c>
      <c r="J52" s="113">
        <f t="shared" si="0"/>
        <v>0.70499872155458965</v>
      </c>
      <c r="Q52" s="112" t="s">
        <v>170</v>
      </c>
      <c r="R52" s="112">
        <v>1.1499999999999999</v>
      </c>
      <c r="T52" s="124">
        <f t="shared" si="1"/>
        <v>199.34</v>
      </c>
      <c r="U52" s="124">
        <f t="shared" si="1"/>
        <v>0</v>
      </c>
      <c r="V52" s="124">
        <f t="shared" si="6"/>
        <v>19.23</v>
      </c>
      <c r="W52" s="124">
        <f t="shared" si="4"/>
        <v>94.31</v>
      </c>
      <c r="X52" s="124">
        <f t="shared" si="5"/>
        <v>312.88</v>
      </c>
      <c r="AA52" s="112" t="s">
        <v>170</v>
      </c>
      <c r="AB52" s="124">
        <v>312.88</v>
      </c>
      <c r="AC52" s="124">
        <v>305.67</v>
      </c>
    </row>
    <row r="53" spans="1:29" x14ac:dyDescent="0.2">
      <c r="A53" s="119" t="s">
        <v>171</v>
      </c>
      <c r="B53" s="125">
        <v>312.88</v>
      </c>
      <c r="C53" s="126">
        <f t="shared" si="2"/>
        <v>220.58</v>
      </c>
      <c r="D53" s="126">
        <f t="shared" si="3"/>
        <v>92.3</v>
      </c>
      <c r="F53" s="122" t="s">
        <v>88</v>
      </c>
      <c r="G53" s="127">
        <v>312.88</v>
      </c>
      <c r="H53" s="127">
        <v>220.58</v>
      </c>
      <c r="I53" s="127">
        <v>92.3</v>
      </c>
      <c r="J53" s="113">
        <f t="shared" si="0"/>
        <v>0.70499872155458965</v>
      </c>
      <c r="Q53" s="112" t="s">
        <v>171</v>
      </c>
      <c r="R53" s="112">
        <v>1.1499999999999999</v>
      </c>
      <c r="T53" s="124">
        <f t="shared" si="1"/>
        <v>199.34</v>
      </c>
      <c r="U53" s="124">
        <f t="shared" si="1"/>
        <v>0</v>
      </c>
      <c r="V53" s="124">
        <f t="shared" si="6"/>
        <v>19.23</v>
      </c>
      <c r="W53" s="124">
        <f t="shared" si="4"/>
        <v>94.31</v>
      </c>
      <c r="X53" s="124">
        <f t="shared" si="5"/>
        <v>312.88</v>
      </c>
      <c r="AA53" s="112" t="s">
        <v>171</v>
      </c>
      <c r="AB53" s="124">
        <v>312.88</v>
      </c>
      <c r="AC53" s="124">
        <v>305.67</v>
      </c>
    </row>
    <row r="54" spans="1:29" x14ac:dyDescent="0.2">
      <c r="A54" s="119" t="s">
        <v>172</v>
      </c>
      <c r="B54" s="125">
        <v>290.35000000000002</v>
      </c>
      <c r="C54" s="126">
        <f t="shared" si="2"/>
        <v>204.7</v>
      </c>
      <c r="D54" s="126">
        <f t="shared" si="3"/>
        <v>85.65</v>
      </c>
      <c r="F54" s="122" t="s">
        <v>89</v>
      </c>
      <c r="G54" s="127">
        <v>290.35000000000002</v>
      </c>
      <c r="H54" s="127">
        <v>204.7</v>
      </c>
      <c r="I54" s="127">
        <v>85.65</v>
      </c>
      <c r="J54" s="113">
        <f t="shared" si="0"/>
        <v>0.70501119338729112</v>
      </c>
      <c r="Q54" s="112" t="s">
        <v>172</v>
      </c>
      <c r="R54" s="112">
        <v>1.02</v>
      </c>
      <c r="T54" s="124">
        <f t="shared" si="1"/>
        <v>176.81</v>
      </c>
      <c r="U54" s="124">
        <f t="shared" si="1"/>
        <v>0</v>
      </c>
      <c r="V54" s="124">
        <f t="shared" si="6"/>
        <v>19.23</v>
      </c>
      <c r="W54" s="124">
        <f t="shared" si="4"/>
        <v>94.31</v>
      </c>
      <c r="X54" s="124">
        <f t="shared" si="5"/>
        <v>290.35000000000002</v>
      </c>
      <c r="AA54" s="112" t="s">
        <v>172</v>
      </c>
      <c r="AB54" s="124">
        <v>290.35000000000002</v>
      </c>
      <c r="AC54" s="124">
        <v>283.65999999999997</v>
      </c>
    </row>
    <row r="55" spans="1:29" x14ac:dyDescent="0.2">
      <c r="A55" s="119" t="s">
        <v>173</v>
      </c>
      <c r="B55" s="125">
        <v>266.08</v>
      </c>
      <c r="C55" s="126">
        <f t="shared" si="2"/>
        <v>187.59</v>
      </c>
      <c r="D55" s="126">
        <f t="shared" si="3"/>
        <v>78.489999999999995</v>
      </c>
      <c r="F55" s="122" t="s">
        <v>90</v>
      </c>
      <c r="G55" s="127">
        <v>266.08</v>
      </c>
      <c r="H55" s="127">
        <v>187.59</v>
      </c>
      <c r="I55" s="127">
        <v>78.489999999999995</v>
      </c>
      <c r="J55" s="113">
        <f t="shared" si="0"/>
        <v>0.70501352976548415</v>
      </c>
      <c r="Q55" s="112" t="s">
        <v>173</v>
      </c>
      <c r="R55" s="112">
        <v>0.88</v>
      </c>
      <c r="T55" s="124">
        <f t="shared" si="1"/>
        <v>152.54</v>
      </c>
      <c r="U55" s="124">
        <f t="shared" si="1"/>
        <v>0</v>
      </c>
      <c r="V55" s="124">
        <f t="shared" si="6"/>
        <v>19.23</v>
      </c>
      <c r="W55" s="124">
        <f t="shared" si="4"/>
        <v>94.31</v>
      </c>
      <c r="X55" s="124">
        <f t="shared" si="5"/>
        <v>266.08</v>
      </c>
      <c r="AA55" s="112" t="s">
        <v>173</v>
      </c>
      <c r="AB55" s="124">
        <v>266.08</v>
      </c>
      <c r="AC55" s="124">
        <v>259.95</v>
      </c>
    </row>
    <row r="56" spans="1:29" x14ac:dyDescent="0.2">
      <c r="A56" s="119" t="s">
        <v>174</v>
      </c>
      <c r="B56" s="125">
        <v>248.75</v>
      </c>
      <c r="C56" s="126">
        <f t="shared" si="2"/>
        <v>175.37</v>
      </c>
      <c r="D56" s="126">
        <f t="shared" si="3"/>
        <v>73.38</v>
      </c>
      <c r="F56" s="122" t="s">
        <v>91</v>
      </c>
      <c r="G56" s="127">
        <v>248.75</v>
      </c>
      <c r="H56" s="127">
        <v>175.37</v>
      </c>
      <c r="I56" s="127">
        <v>73.38</v>
      </c>
      <c r="J56" s="113">
        <f t="shared" si="0"/>
        <v>0.70500502512562813</v>
      </c>
      <c r="Q56" s="112" t="s">
        <v>174</v>
      </c>
      <c r="R56" s="112">
        <v>0.78</v>
      </c>
      <c r="T56" s="124">
        <f t="shared" si="1"/>
        <v>135.21</v>
      </c>
      <c r="U56" s="124">
        <f t="shared" si="1"/>
        <v>0</v>
      </c>
      <c r="V56" s="124">
        <f t="shared" si="6"/>
        <v>19.23</v>
      </c>
      <c r="W56" s="124">
        <f t="shared" si="4"/>
        <v>94.31</v>
      </c>
      <c r="X56" s="124">
        <f t="shared" si="5"/>
        <v>248.75</v>
      </c>
      <c r="AA56" s="112" t="s">
        <v>174</v>
      </c>
      <c r="AB56" s="124">
        <v>248.75</v>
      </c>
      <c r="AC56" s="124">
        <v>243.01999999999998</v>
      </c>
    </row>
    <row r="57" spans="1:29" x14ac:dyDescent="0.2">
      <c r="A57" s="119" t="s">
        <v>175</v>
      </c>
      <c r="B57" s="125">
        <v>281.67999999999995</v>
      </c>
      <c r="C57" s="126">
        <f t="shared" si="2"/>
        <v>198.58</v>
      </c>
      <c r="D57" s="126">
        <f t="shared" si="3"/>
        <v>83.1</v>
      </c>
      <c r="F57" s="122" t="s">
        <v>93</v>
      </c>
      <c r="G57" s="127">
        <v>281.67999999999995</v>
      </c>
      <c r="H57" s="127">
        <v>198.58</v>
      </c>
      <c r="I57" s="127">
        <v>83.1</v>
      </c>
      <c r="J57" s="113">
        <f t="shared" si="0"/>
        <v>0.7049843794376599</v>
      </c>
      <c r="Q57" s="112" t="s">
        <v>175</v>
      </c>
      <c r="R57" s="112">
        <v>0.97</v>
      </c>
      <c r="T57" s="124">
        <f t="shared" si="1"/>
        <v>168.14</v>
      </c>
      <c r="U57" s="124">
        <f t="shared" si="1"/>
        <v>0</v>
      </c>
      <c r="V57" s="124">
        <f t="shared" si="6"/>
        <v>19.23</v>
      </c>
      <c r="W57" s="124">
        <f t="shared" si="4"/>
        <v>94.31</v>
      </c>
      <c r="X57" s="124">
        <f t="shared" si="5"/>
        <v>281.67999999999995</v>
      </c>
      <c r="AA57" s="112" t="s">
        <v>175</v>
      </c>
      <c r="AB57" s="124">
        <v>281.67999999999995</v>
      </c>
      <c r="AC57" s="124">
        <v>275.19</v>
      </c>
    </row>
    <row r="58" spans="1:29" x14ac:dyDescent="0.2">
      <c r="A58" s="119" t="s">
        <v>176</v>
      </c>
      <c r="B58" s="125">
        <v>269.54999999999995</v>
      </c>
      <c r="C58" s="126">
        <f t="shared" si="2"/>
        <v>190.03</v>
      </c>
      <c r="D58" s="126">
        <f t="shared" si="3"/>
        <v>79.52</v>
      </c>
      <c r="F58" s="122" t="s">
        <v>94</v>
      </c>
      <c r="G58" s="127">
        <v>269.54999999999995</v>
      </c>
      <c r="H58" s="127">
        <v>190.03</v>
      </c>
      <c r="I58" s="127">
        <v>79.52</v>
      </c>
      <c r="J58" s="113">
        <f t="shared" si="0"/>
        <v>0.70498979781116689</v>
      </c>
      <c r="Q58" s="112" t="s">
        <v>176</v>
      </c>
      <c r="R58" s="112">
        <v>0.9</v>
      </c>
      <c r="T58" s="124">
        <f t="shared" si="1"/>
        <v>156.01</v>
      </c>
      <c r="U58" s="124">
        <f t="shared" si="1"/>
        <v>0</v>
      </c>
      <c r="V58" s="124">
        <f t="shared" si="6"/>
        <v>19.23</v>
      </c>
      <c r="W58" s="124">
        <f t="shared" si="4"/>
        <v>94.31</v>
      </c>
      <c r="X58" s="124">
        <f t="shared" si="5"/>
        <v>269.54999999999995</v>
      </c>
      <c r="AA58" s="112" t="s">
        <v>176</v>
      </c>
      <c r="AB58" s="124">
        <v>269.54999999999995</v>
      </c>
      <c r="AC58" s="124">
        <v>263.33999999999997</v>
      </c>
    </row>
    <row r="59" spans="1:29" x14ac:dyDescent="0.2">
      <c r="A59" s="119" t="s">
        <v>177</v>
      </c>
      <c r="B59" s="125">
        <v>234.88</v>
      </c>
      <c r="C59" s="126">
        <f t="shared" si="2"/>
        <v>165.59</v>
      </c>
      <c r="D59" s="126">
        <f t="shared" si="3"/>
        <v>69.290000000000006</v>
      </c>
      <c r="F59" s="122" t="s">
        <v>95</v>
      </c>
      <c r="G59" s="127">
        <v>234.88</v>
      </c>
      <c r="H59" s="127">
        <v>165.59</v>
      </c>
      <c r="I59" s="127">
        <v>69.290000000000006</v>
      </c>
      <c r="J59" s="113">
        <f t="shared" si="0"/>
        <v>0.70499829700272487</v>
      </c>
      <c r="Q59" s="112" t="s">
        <v>177</v>
      </c>
      <c r="R59" s="112">
        <v>0.7</v>
      </c>
      <c r="T59" s="124">
        <f t="shared" si="1"/>
        <v>121.34</v>
      </c>
      <c r="U59" s="124">
        <f t="shared" si="1"/>
        <v>0</v>
      </c>
      <c r="V59" s="124">
        <f t="shared" si="6"/>
        <v>19.23</v>
      </c>
      <c r="W59" s="124">
        <f t="shared" si="4"/>
        <v>94.31</v>
      </c>
      <c r="X59" s="124">
        <f t="shared" si="5"/>
        <v>234.88</v>
      </c>
      <c r="AA59" s="112" t="s">
        <v>177</v>
      </c>
      <c r="AB59" s="124">
        <v>234.88</v>
      </c>
      <c r="AC59" s="124">
        <v>229.47000000000003</v>
      </c>
    </row>
    <row r="60" spans="1:29" x14ac:dyDescent="0.2">
      <c r="A60" s="119" t="s">
        <v>178</v>
      </c>
      <c r="B60" s="125">
        <v>224.48</v>
      </c>
      <c r="C60" s="126">
        <f t="shared" si="2"/>
        <v>158.26</v>
      </c>
      <c r="D60" s="126">
        <f t="shared" si="3"/>
        <v>66.22</v>
      </c>
      <c r="F60" s="122" t="s">
        <v>96</v>
      </c>
      <c r="G60" s="127">
        <v>224.48</v>
      </c>
      <c r="H60" s="127">
        <v>158.26</v>
      </c>
      <c r="I60" s="127">
        <v>66.22</v>
      </c>
      <c r="J60" s="113">
        <f t="shared" si="0"/>
        <v>0.70500712758374906</v>
      </c>
      <c r="Q60" s="112" t="s">
        <v>178</v>
      </c>
      <c r="R60" s="112">
        <v>0.64</v>
      </c>
      <c r="T60" s="124">
        <f t="shared" si="1"/>
        <v>110.94</v>
      </c>
      <c r="U60" s="124">
        <f t="shared" si="1"/>
        <v>0</v>
      </c>
      <c r="V60" s="124">
        <f t="shared" si="6"/>
        <v>19.23</v>
      </c>
      <c r="W60" s="124">
        <f t="shared" si="4"/>
        <v>94.31</v>
      </c>
      <c r="X60" s="124">
        <f t="shared" si="5"/>
        <v>224.48</v>
      </c>
      <c r="AA60" s="112" t="s">
        <v>178</v>
      </c>
      <c r="AB60" s="124">
        <v>224.48</v>
      </c>
      <c r="AC60" s="124">
        <v>219.31</v>
      </c>
    </row>
    <row r="61" spans="1:29" x14ac:dyDescent="0.2">
      <c r="A61" s="119" t="s">
        <v>179</v>
      </c>
      <c r="B61" s="125">
        <v>373.55</v>
      </c>
      <c r="C61" s="126">
        <f t="shared" si="2"/>
        <v>263.35000000000002</v>
      </c>
      <c r="D61" s="126">
        <f t="shared" si="3"/>
        <v>110.2</v>
      </c>
      <c r="F61" s="122" t="s">
        <v>98</v>
      </c>
      <c r="G61" s="127">
        <v>373.55</v>
      </c>
      <c r="H61" s="127">
        <v>263.35000000000002</v>
      </c>
      <c r="I61" s="127">
        <v>110.2</v>
      </c>
      <c r="J61" s="113">
        <f t="shared" si="0"/>
        <v>0.70499263820104408</v>
      </c>
      <c r="Q61" s="112" t="s">
        <v>179</v>
      </c>
      <c r="R61" s="112">
        <v>1.5</v>
      </c>
      <c r="T61" s="124">
        <f t="shared" si="1"/>
        <v>260.01</v>
      </c>
      <c r="U61" s="124">
        <f t="shared" si="1"/>
        <v>0</v>
      </c>
      <c r="V61" s="124">
        <f t="shared" si="6"/>
        <v>19.23</v>
      </c>
      <c r="W61" s="124">
        <f t="shared" si="4"/>
        <v>94.31</v>
      </c>
      <c r="X61" s="124">
        <f t="shared" si="5"/>
        <v>373.55</v>
      </c>
      <c r="AA61" s="112" t="s">
        <v>179</v>
      </c>
      <c r="AB61" s="124">
        <v>373.55</v>
      </c>
      <c r="AC61" s="124">
        <v>364.94</v>
      </c>
    </row>
    <row r="62" spans="1:29" x14ac:dyDescent="0.2">
      <c r="A62" s="119" t="s">
        <v>180</v>
      </c>
      <c r="B62" s="125">
        <v>356.22</v>
      </c>
      <c r="C62" s="126">
        <f t="shared" si="2"/>
        <v>251.14</v>
      </c>
      <c r="D62" s="126">
        <f t="shared" si="3"/>
        <v>105.08</v>
      </c>
      <c r="F62" s="122" t="s">
        <v>99</v>
      </c>
      <c r="G62" s="127">
        <v>356.22</v>
      </c>
      <c r="H62" s="127">
        <v>251.14</v>
      </c>
      <c r="I62" s="127">
        <v>105.08</v>
      </c>
      <c r="J62" s="113">
        <f t="shared" si="0"/>
        <v>0.70501375554432644</v>
      </c>
      <c r="Q62" s="112" t="s">
        <v>180</v>
      </c>
      <c r="R62" s="112">
        <v>1.4</v>
      </c>
      <c r="T62" s="124">
        <f t="shared" si="1"/>
        <v>242.68</v>
      </c>
      <c r="U62" s="124">
        <f t="shared" si="1"/>
        <v>0</v>
      </c>
      <c r="V62" s="124">
        <f t="shared" si="6"/>
        <v>19.23</v>
      </c>
      <c r="W62" s="124">
        <f t="shared" si="4"/>
        <v>94.31</v>
      </c>
      <c r="X62" s="124">
        <f t="shared" si="5"/>
        <v>356.22</v>
      </c>
      <c r="AA62" s="112" t="s">
        <v>180</v>
      </c>
      <c r="AB62" s="124">
        <v>356.22</v>
      </c>
      <c r="AC62" s="124">
        <v>348.01</v>
      </c>
    </row>
    <row r="63" spans="1:29" x14ac:dyDescent="0.2">
      <c r="A63" s="119" t="s">
        <v>181</v>
      </c>
      <c r="B63" s="125">
        <v>352.75</v>
      </c>
      <c r="C63" s="126">
        <f t="shared" si="2"/>
        <v>248.69</v>
      </c>
      <c r="D63" s="126">
        <f t="shared" si="3"/>
        <v>104.06</v>
      </c>
      <c r="F63" s="122" t="s">
        <v>100</v>
      </c>
      <c r="G63" s="127">
        <v>352.75</v>
      </c>
      <c r="H63" s="127">
        <v>248.69</v>
      </c>
      <c r="I63" s="127">
        <v>104.06</v>
      </c>
      <c r="J63" s="113">
        <f t="shared" si="0"/>
        <v>0.70500354358610917</v>
      </c>
      <c r="Q63" s="112" t="s">
        <v>181</v>
      </c>
      <c r="R63" s="112">
        <v>1.38</v>
      </c>
      <c r="T63" s="124">
        <f t="shared" si="1"/>
        <v>239.21</v>
      </c>
      <c r="U63" s="124">
        <f t="shared" si="1"/>
        <v>0</v>
      </c>
      <c r="V63" s="124">
        <f t="shared" si="6"/>
        <v>19.23</v>
      </c>
      <c r="W63" s="124">
        <f t="shared" si="4"/>
        <v>94.31</v>
      </c>
      <c r="X63" s="124">
        <f t="shared" si="5"/>
        <v>352.75</v>
      </c>
      <c r="AA63" s="112" t="s">
        <v>181</v>
      </c>
      <c r="AB63" s="124">
        <v>352.75</v>
      </c>
      <c r="AC63" s="124">
        <v>344.62</v>
      </c>
    </row>
    <row r="64" spans="1:29" x14ac:dyDescent="0.2">
      <c r="A64" s="119" t="s">
        <v>182</v>
      </c>
      <c r="B64" s="125">
        <v>335.41999999999996</v>
      </c>
      <c r="C64" s="126">
        <f t="shared" si="2"/>
        <v>236.47</v>
      </c>
      <c r="D64" s="126">
        <f t="shared" si="3"/>
        <v>98.95</v>
      </c>
      <c r="F64" s="122" t="s">
        <v>101</v>
      </c>
      <c r="G64" s="127">
        <v>335.41999999999996</v>
      </c>
      <c r="H64" s="127">
        <v>236.47</v>
      </c>
      <c r="I64" s="127">
        <v>98.95</v>
      </c>
      <c r="J64" s="113">
        <f t="shared" si="0"/>
        <v>0.70499672052948548</v>
      </c>
      <c r="Q64" s="112" t="s">
        <v>182</v>
      </c>
      <c r="R64" s="112">
        <v>1.28</v>
      </c>
      <c r="T64" s="124">
        <f t="shared" si="1"/>
        <v>221.88</v>
      </c>
      <c r="U64" s="124">
        <f t="shared" si="1"/>
        <v>0</v>
      </c>
      <c r="V64" s="124">
        <f t="shared" si="6"/>
        <v>19.23</v>
      </c>
      <c r="W64" s="124">
        <f t="shared" si="4"/>
        <v>94.31</v>
      </c>
      <c r="X64" s="124">
        <f t="shared" si="5"/>
        <v>335.41999999999996</v>
      </c>
      <c r="AA64" s="112" t="s">
        <v>182</v>
      </c>
      <c r="AB64" s="124">
        <v>335.41999999999996</v>
      </c>
      <c r="AC64" s="124">
        <v>327.69</v>
      </c>
    </row>
    <row r="65" spans="1:29" x14ac:dyDescent="0.2">
      <c r="A65" s="119" t="s">
        <v>183</v>
      </c>
      <c r="B65" s="125">
        <v>304.20999999999998</v>
      </c>
      <c r="C65" s="126">
        <f t="shared" si="2"/>
        <v>214.47</v>
      </c>
      <c r="D65" s="126">
        <f t="shared" si="3"/>
        <v>89.74</v>
      </c>
      <c r="F65" s="122" t="s">
        <v>102</v>
      </c>
      <c r="G65" s="127">
        <v>304.20999999999998</v>
      </c>
      <c r="H65" s="127">
        <v>214.47</v>
      </c>
      <c r="I65" s="127">
        <v>89.74</v>
      </c>
      <c r="J65" s="113">
        <f t="shared" si="0"/>
        <v>0.7050064100456922</v>
      </c>
      <c r="Q65" s="112" t="s">
        <v>183</v>
      </c>
      <c r="R65" s="112">
        <v>1.1000000000000001</v>
      </c>
      <c r="T65" s="124">
        <f t="shared" si="1"/>
        <v>190.67</v>
      </c>
      <c r="U65" s="124">
        <f t="shared" si="1"/>
        <v>0</v>
      </c>
      <c r="V65" s="124">
        <f t="shared" si="6"/>
        <v>19.23</v>
      </c>
      <c r="W65" s="124">
        <f t="shared" si="4"/>
        <v>94.31</v>
      </c>
      <c r="X65" s="124">
        <f t="shared" si="5"/>
        <v>304.20999999999998</v>
      </c>
      <c r="AA65" s="112" t="s">
        <v>183</v>
      </c>
      <c r="AB65" s="124">
        <v>304.20999999999998</v>
      </c>
      <c r="AC65" s="124">
        <v>297.2</v>
      </c>
    </row>
    <row r="66" spans="1:29" x14ac:dyDescent="0.2">
      <c r="A66" s="119" t="s">
        <v>184</v>
      </c>
      <c r="B66" s="125">
        <v>290.35000000000002</v>
      </c>
      <c r="C66" s="126">
        <f t="shared" si="2"/>
        <v>204.7</v>
      </c>
      <c r="D66" s="126">
        <f t="shared" si="3"/>
        <v>85.65</v>
      </c>
      <c r="F66" s="122" t="s">
        <v>103</v>
      </c>
      <c r="G66" s="127">
        <v>290.35000000000002</v>
      </c>
      <c r="H66" s="127">
        <v>204.7</v>
      </c>
      <c r="I66" s="127">
        <v>85.65</v>
      </c>
      <c r="J66" s="113">
        <f t="shared" si="0"/>
        <v>0.70501119338729112</v>
      </c>
      <c r="Q66" s="112" t="s">
        <v>184</v>
      </c>
      <c r="R66" s="112">
        <v>1.02</v>
      </c>
      <c r="T66" s="124">
        <f t="shared" si="1"/>
        <v>176.81</v>
      </c>
      <c r="U66" s="124">
        <f t="shared" si="1"/>
        <v>0</v>
      </c>
      <c r="V66" s="124">
        <f t="shared" si="6"/>
        <v>19.23</v>
      </c>
      <c r="W66" s="124">
        <f t="shared" si="4"/>
        <v>94.31</v>
      </c>
      <c r="X66" s="124">
        <f t="shared" si="5"/>
        <v>290.35000000000002</v>
      </c>
      <c r="AA66" s="112" t="s">
        <v>184</v>
      </c>
      <c r="AB66" s="124">
        <v>290.35000000000002</v>
      </c>
      <c r="AC66" s="124">
        <v>283.65999999999997</v>
      </c>
    </row>
    <row r="67" spans="1:29" x14ac:dyDescent="0.2">
      <c r="A67" s="119" t="s">
        <v>185</v>
      </c>
      <c r="B67" s="125">
        <v>259.14999999999998</v>
      </c>
      <c r="C67" s="126">
        <f t="shared" si="2"/>
        <v>182.7</v>
      </c>
      <c r="D67" s="126">
        <f t="shared" si="3"/>
        <v>76.45</v>
      </c>
      <c r="F67" s="122" t="s">
        <v>104</v>
      </c>
      <c r="G67" s="127">
        <v>259.14999999999998</v>
      </c>
      <c r="H67" s="127">
        <v>182.7</v>
      </c>
      <c r="I67" s="127">
        <v>76.45</v>
      </c>
      <c r="J67" s="113">
        <f t="shared" si="0"/>
        <v>0.70499710592321052</v>
      </c>
      <c r="Q67" s="112" t="s">
        <v>185</v>
      </c>
      <c r="R67" s="112">
        <v>0.84</v>
      </c>
      <c r="T67" s="124">
        <f t="shared" si="1"/>
        <v>145.61000000000001</v>
      </c>
      <c r="U67" s="124">
        <f t="shared" si="1"/>
        <v>0</v>
      </c>
      <c r="V67" s="124">
        <f t="shared" si="6"/>
        <v>19.23</v>
      </c>
      <c r="W67" s="124">
        <f t="shared" si="4"/>
        <v>94.31</v>
      </c>
      <c r="X67" s="124">
        <f t="shared" si="5"/>
        <v>259.14999999999998</v>
      </c>
      <c r="AA67" s="112" t="s">
        <v>185</v>
      </c>
      <c r="AB67" s="124">
        <v>259.14999999999998</v>
      </c>
      <c r="AC67" s="124">
        <v>253.18</v>
      </c>
    </row>
    <row r="68" spans="1:29" x14ac:dyDescent="0.2">
      <c r="A68" s="119" t="s">
        <v>186</v>
      </c>
      <c r="B68" s="125">
        <v>248.75</v>
      </c>
      <c r="C68" s="126">
        <f t="shared" si="2"/>
        <v>175.37</v>
      </c>
      <c r="D68" s="126">
        <f t="shared" si="3"/>
        <v>73.38</v>
      </c>
      <c r="F68" s="122" t="s">
        <v>105</v>
      </c>
      <c r="G68" s="127">
        <v>248.75</v>
      </c>
      <c r="H68" s="127">
        <v>175.37</v>
      </c>
      <c r="I68" s="127">
        <v>73.38</v>
      </c>
      <c r="J68" s="113">
        <f t="shared" si="0"/>
        <v>0.70500502512562813</v>
      </c>
      <c r="Q68" s="112" t="s">
        <v>186</v>
      </c>
      <c r="R68" s="112">
        <v>0.78</v>
      </c>
      <c r="T68" s="124">
        <f t="shared" si="1"/>
        <v>135.21</v>
      </c>
      <c r="U68" s="124">
        <f t="shared" si="1"/>
        <v>0</v>
      </c>
      <c r="V68" s="124">
        <f t="shared" si="6"/>
        <v>19.23</v>
      </c>
      <c r="W68" s="124">
        <f t="shared" si="4"/>
        <v>94.31</v>
      </c>
      <c r="X68" s="124">
        <f t="shared" si="5"/>
        <v>248.75</v>
      </c>
      <c r="AA68" s="112" t="s">
        <v>186</v>
      </c>
      <c r="AB68" s="124">
        <v>248.75</v>
      </c>
      <c r="AC68" s="124">
        <v>243.01999999999998</v>
      </c>
    </row>
    <row r="69" spans="1:29" x14ac:dyDescent="0.2">
      <c r="A69" s="119" t="s">
        <v>187</v>
      </c>
      <c r="B69" s="125">
        <v>215.81</v>
      </c>
      <c r="C69" s="126">
        <f t="shared" si="2"/>
        <v>152.15</v>
      </c>
      <c r="D69" s="126">
        <f t="shared" si="3"/>
        <v>63.66</v>
      </c>
      <c r="F69" s="122" t="s">
        <v>106</v>
      </c>
      <c r="G69" s="127">
        <v>215.81</v>
      </c>
      <c r="H69" s="127">
        <v>152.15</v>
      </c>
      <c r="I69" s="127">
        <v>63.66</v>
      </c>
      <c r="J69" s="113">
        <f>H69/G69</f>
        <v>0.70501830313701874</v>
      </c>
      <c r="Q69" s="112" t="s">
        <v>187</v>
      </c>
      <c r="R69" s="112">
        <v>0.59</v>
      </c>
      <c r="T69" s="124">
        <f t="shared" ref="T69:U70" si="7">ROUND(IF(RIGHT($Q69,1)="R",T$2*R69,T$1*R69),2)</f>
        <v>102.27</v>
      </c>
      <c r="U69" s="124">
        <f t="shared" si="7"/>
        <v>0</v>
      </c>
      <c r="V69" s="124">
        <f t="shared" si="6"/>
        <v>19.23</v>
      </c>
      <c r="W69" s="124">
        <f t="shared" si="4"/>
        <v>94.31</v>
      </c>
      <c r="X69" s="124">
        <f t="shared" si="5"/>
        <v>215.81</v>
      </c>
      <c r="AA69" s="112" t="s">
        <v>187</v>
      </c>
      <c r="AB69" s="124">
        <v>215.81</v>
      </c>
      <c r="AC69" s="124">
        <v>210.83999999999997</v>
      </c>
    </row>
    <row r="70" spans="1:29" x14ac:dyDescent="0.2">
      <c r="A70" s="119" t="s">
        <v>188</v>
      </c>
      <c r="B70" s="125">
        <v>207.14</v>
      </c>
      <c r="C70" s="126">
        <f t="shared" ref="C70:C133" si="8">ROUND(B70*$B$1,2)</f>
        <v>146.03</v>
      </c>
      <c r="D70" s="126">
        <f t="shared" ref="D70:D133" si="9">ROUND(B70-C70,2)</f>
        <v>61.11</v>
      </c>
      <c r="F70" s="122" t="s">
        <v>189</v>
      </c>
      <c r="G70" s="127">
        <v>207.14</v>
      </c>
      <c r="H70" s="127">
        <v>146.03</v>
      </c>
      <c r="I70" s="127">
        <v>61.11</v>
      </c>
      <c r="J70" s="113">
        <f>H70/G70</f>
        <v>0.70498213768465778</v>
      </c>
      <c r="Q70" s="112" t="s">
        <v>188</v>
      </c>
      <c r="R70" s="112">
        <v>0.54</v>
      </c>
      <c r="T70" s="124">
        <f t="shared" si="7"/>
        <v>93.6</v>
      </c>
      <c r="U70" s="124">
        <f t="shared" si="7"/>
        <v>0</v>
      </c>
      <c r="V70" s="124">
        <f t="shared" si="6"/>
        <v>19.23</v>
      </c>
      <c r="W70" s="124">
        <f t="shared" ref="W70" si="10">+$W$2</f>
        <v>94.31</v>
      </c>
      <c r="X70" s="124">
        <f t="shared" ref="X70:X133" si="11">SUM(T70:W70)</f>
        <v>207.14</v>
      </c>
      <c r="AA70" s="112" t="s">
        <v>188</v>
      </c>
      <c r="AB70" s="124">
        <v>207.14</v>
      </c>
      <c r="AC70" s="124">
        <v>202.37</v>
      </c>
    </row>
    <row r="71" spans="1:29" x14ac:dyDescent="0.2">
      <c r="A71" s="128" t="s">
        <v>190</v>
      </c>
      <c r="B71" s="129">
        <v>832.61</v>
      </c>
      <c r="C71" s="126">
        <f t="shared" si="8"/>
        <v>586.99</v>
      </c>
      <c r="D71" s="126">
        <f t="shared" si="9"/>
        <v>245.62</v>
      </c>
      <c r="F71" s="122" t="s">
        <v>35</v>
      </c>
      <c r="G71" s="127">
        <v>832.61</v>
      </c>
      <c r="H71" s="127">
        <v>586.99</v>
      </c>
      <c r="I71" s="127">
        <v>245.62</v>
      </c>
      <c r="J71" s="113">
        <f>H71/G71</f>
        <v>0.7049999399478748</v>
      </c>
      <c r="Q71" s="112" t="s">
        <v>190</v>
      </c>
      <c r="R71" s="112">
        <v>2.67</v>
      </c>
      <c r="S71" s="112">
        <v>1.87</v>
      </c>
      <c r="T71" s="124">
        <f t="shared" ref="T71:U133" si="12">ROUND(IF(RIGHT($Q71,1)="R",T$2*R71,T$1*R71),2)</f>
        <v>484.44</v>
      </c>
      <c r="U71" s="124">
        <f t="shared" si="12"/>
        <v>255.57</v>
      </c>
      <c r="W71" s="124">
        <f>$W$1</f>
        <v>92.6</v>
      </c>
      <c r="X71" s="124">
        <f t="shared" si="11"/>
        <v>832.61</v>
      </c>
      <c r="AA71" s="112" t="s">
        <v>190</v>
      </c>
      <c r="AB71" s="124">
        <v>832.61</v>
      </c>
      <c r="AC71" s="124">
        <v>813.43000000000006</v>
      </c>
    </row>
    <row r="72" spans="1:29" x14ac:dyDescent="0.2">
      <c r="A72" s="128" t="s">
        <v>191</v>
      </c>
      <c r="B72" s="129">
        <v>814.47</v>
      </c>
      <c r="C72" s="126">
        <f t="shared" si="8"/>
        <v>574.20000000000005</v>
      </c>
      <c r="D72" s="126">
        <f t="shared" si="9"/>
        <v>240.27</v>
      </c>
      <c r="F72" s="122" t="s">
        <v>36</v>
      </c>
      <c r="G72" s="127">
        <v>814.47</v>
      </c>
      <c r="H72" s="127">
        <v>574.20000000000005</v>
      </c>
      <c r="I72" s="127">
        <v>240.27</v>
      </c>
      <c r="J72" s="113">
        <f t="shared" ref="J72:J135" si="13">H72/G72</f>
        <v>0.70499834248038606</v>
      </c>
      <c r="Q72" s="112" t="s">
        <v>191</v>
      </c>
      <c r="R72" s="112">
        <v>2.57</v>
      </c>
      <c r="S72" s="112">
        <v>1.87</v>
      </c>
      <c r="T72" s="124">
        <f t="shared" si="12"/>
        <v>466.3</v>
      </c>
      <c r="U72" s="124">
        <f t="shared" si="12"/>
        <v>255.57</v>
      </c>
      <c r="W72" s="124">
        <f t="shared" ref="W72:W135" si="14">$W$1</f>
        <v>92.6</v>
      </c>
      <c r="X72" s="124">
        <f t="shared" si="11"/>
        <v>814.47</v>
      </c>
      <c r="AA72" s="112" t="s">
        <v>191</v>
      </c>
      <c r="AB72" s="124">
        <v>814.47</v>
      </c>
      <c r="AC72" s="124">
        <v>795.71</v>
      </c>
    </row>
    <row r="73" spans="1:29" x14ac:dyDescent="0.2">
      <c r="A73" s="128" t="s">
        <v>192</v>
      </c>
      <c r="B73" s="129">
        <v>741.1</v>
      </c>
      <c r="C73" s="126">
        <f t="shared" si="8"/>
        <v>522.48</v>
      </c>
      <c r="D73" s="126">
        <f t="shared" si="9"/>
        <v>218.62</v>
      </c>
      <c r="F73" s="122" t="s">
        <v>37</v>
      </c>
      <c r="G73" s="127">
        <v>741.1</v>
      </c>
      <c r="H73" s="127">
        <v>522.48</v>
      </c>
      <c r="I73" s="127">
        <v>218.62</v>
      </c>
      <c r="J73" s="113">
        <f t="shared" si="13"/>
        <v>0.70500607205505328</v>
      </c>
      <c r="Q73" s="112" t="s">
        <v>192</v>
      </c>
      <c r="R73" s="112">
        <v>2.61</v>
      </c>
      <c r="S73" s="112">
        <v>1.28</v>
      </c>
      <c r="T73" s="124">
        <f t="shared" si="12"/>
        <v>473.56</v>
      </c>
      <c r="U73" s="124">
        <f t="shared" si="12"/>
        <v>174.94</v>
      </c>
      <c r="W73" s="124">
        <f t="shared" si="14"/>
        <v>92.6</v>
      </c>
      <c r="X73" s="124">
        <f t="shared" si="11"/>
        <v>741.1</v>
      </c>
      <c r="AA73" s="112" t="s">
        <v>192</v>
      </c>
      <c r="AB73" s="124">
        <v>741.1</v>
      </c>
      <c r="AC73" s="124">
        <v>724.03</v>
      </c>
    </row>
    <row r="74" spans="1:29" x14ac:dyDescent="0.2">
      <c r="A74" s="128" t="s">
        <v>193</v>
      </c>
      <c r="B74" s="129">
        <v>664.89</v>
      </c>
      <c r="C74" s="126">
        <f t="shared" si="8"/>
        <v>468.75</v>
      </c>
      <c r="D74" s="126">
        <f t="shared" si="9"/>
        <v>196.14</v>
      </c>
      <c r="F74" s="122" t="s">
        <v>38</v>
      </c>
      <c r="G74" s="127">
        <v>664.89</v>
      </c>
      <c r="H74" s="127">
        <v>468.75</v>
      </c>
      <c r="I74" s="127">
        <v>196.14</v>
      </c>
      <c r="J74" s="113">
        <f t="shared" si="13"/>
        <v>0.70500383522086363</v>
      </c>
      <c r="Q74" s="112" t="s">
        <v>193</v>
      </c>
      <c r="R74" s="112">
        <v>2.19</v>
      </c>
      <c r="S74" s="112">
        <v>1.28</v>
      </c>
      <c r="T74" s="124">
        <f t="shared" si="12"/>
        <v>397.35</v>
      </c>
      <c r="U74" s="124">
        <f t="shared" si="12"/>
        <v>174.94</v>
      </c>
      <c r="W74" s="124">
        <f t="shared" si="14"/>
        <v>92.6</v>
      </c>
      <c r="X74" s="124">
        <f t="shared" si="11"/>
        <v>664.89</v>
      </c>
      <c r="AA74" s="112" t="s">
        <v>193</v>
      </c>
      <c r="AB74" s="124">
        <v>664.89</v>
      </c>
      <c r="AC74" s="124">
        <v>649.58000000000004</v>
      </c>
    </row>
    <row r="75" spans="1:29" x14ac:dyDescent="0.2">
      <c r="A75" s="128" t="s">
        <v>194</v>
      </c>
      <c r="B75" s="129">
        <v>671.44</v>
      </c>
      <c r="C75" s="126">
        <f t="shared" si="8"/>
        <v>473.37</v>
      </c>
      <c r="D75" s="126">
        <f t="shared" si="9"/>
        <v>198.07</v>
      </c>
      <c r="F75" s="122" t="s">
        <v>39</v>
      </c>
      <c r="G75" s="127">
        <v>671.44</v>
      </c>
      <c r="H75" s="127">
        <v>473.37</v>
      </c>
      <c r="I75" s="127">
        <v>198.07</v>
      </c>
      <c r="J75" s="113">
        <f t="shared" si="13"/>
        <v>0.70500714881448823</v>
      </c>
      <c r="Q75" s="112" t="s">
        <v>194</v>
      </c>
      <c r="R75" s="112">
        <v>2.5499999999999998</v>
      </c>
      <c r="S75" s="112">
        <v>0.85</v>
      </c>
      <c r="T75" s="124">
        <f t="shared" si="12"/>
        <v>462.67</v>
      </c>
      <c r="U75" s="124">
        <f t="shared" si="12"/>
        <v>116.17</v>
      </c>
      <c r="W75" s="124">
        <f t="shared" si="14"/>
        <v>92.6</v>
      </c>
      <c r="X75" s="124">
        <f t="shared" si="11"/>
        <v>671.44</v>
      </c>
      <c r="AA75" s="112" t="s">
        <v>194</v>
      </c>
      <c r="AB75" s="124">
        <v>671.44</v>
      </c>
      <c r="AC75" s="124">
        <v>655.97</v>
      </c>
    </row>
    <row r="76" spans="1:29" x14ac:dyDescent="0.2">
      <c r="A76" s="128" t="s">
        <v>195</v>
      </c>
      <c r="B76" s="129">
        <v>598.87</v>
      </c>
      <c r="C76" s="126">
        <f t="shared" si="8"/>
        <v>422.2</v>
      </c>
      <c r="D76" s="126">
        <f t="shared" si="9"/>
        <v>176.67</v>
      </c>
      <c r="F76" s="122" t="s">
        <v>40</v>
      </c>
      <c r="G76" s="127">
        <v>598.87</v>
      </c>
      <c r="H76" s="127">
        <v>422.2</v>
      </c>
      <c r="I76" s="127">
        <v>176.67</v>
      </c>
      <c r="J76" s="113">
        <f t="shared" si="13"/>
        <v>0.70499440613154774</v>
      </c>
      <c r="Q76" s="112" t="s">
        <v>195</v>
      </c>
      <c r="R76" s="112">
        <v>2.15</v>
      </c>
      <c r="S76" s="112">
        <v>0.85</v>
      </c>
      <c r="T76" s="124">
        <f t="shared" si="12"/>
        <v>390.1</v>
      </c>
      <c r="U76" s="124">
        <f t="shared" si="12"/>
        <v>116.17</v>
      </c>
      <c r="W76" s="124">
        <f t="shared" si="14"/>
        <v>92.6</v>
      </c>
      <c r="X76" s="124">
        <f t="shared" si="11"/>
        <v>598.87</v>
      </c>
      <c r="AA76" s="112" t="s">
        <v>195</v>
      </c>
      <c r="AB76" s="124">
        <v>598.87</v>
      </c>
      <c r="AC76" s="124">
        <v>585.07000000000005</v>
      </c>
    </row>
    <row r="77" spans="1:29" x14ac:dyDescent="0.2">
      <c r="A77" s="128" t="s">
        <v>196</v>
      </c>
      <c r="B77" s="129">
        <v>615.93000000000006</v>
      </c>
      <c r="C77" s="126">
        <f t="shared" si="8"/>
        <v>434.23</v>
      </c>
      <c r="D77" s="126">
        <f t="shared" si="9"/>
        <v>181.7</v>
      </c>
      <c r="F77" s="122" t="s">
        <v>41</v>
      </c>
      <c r="G77" s="127">
        <v>615.93000000000006</v>
      </c>
      <c r="H77" s="127">
        <v>434.23</v>
      </c>
      <c r="I77" s="127">
        <v>181.7</v>
      </c>
      <c r="J77" s="113">
        <f t="shared" si="13"/>
        <v>0.70499894468527269</v>
      </c>
      <c r="Q77" s="112" t="s">
        <v>196</v>
      </c>
      <c r="R77" s="112">
        <v>2.4700000000000002</v>
      </c>
      <c r="S77" s="112">
        <v>0.55000000000000004</v>
      </c>
      <c r="T77" s="124">
        <f t="shared" si="12"/>
        <v>448.16</v>
      </c>
      <c r="U77" s="124">
        <f t="shared" si="12"/>
        <v>75.17</v>
      </c>
      <c r="W77" s="124">
        <f t="shared" si="14"/>
        <v>92.6</v>
      </c>
      <c r="X77" s="124">
        <f t="shared" si="11"/>
        <v>615.93000000000006</v>
      </c>
      <c r="AA77" s="112" t="s">
        <v>196</v>
      </c>
      <c r="AB77" s="124">
        <v>615.93000000000006</v>
      </c>
      <c r="AC77" s="124">
        <v>601.74</v>
      </c>
    </row>
    <row r="78" spans="1:29" x14ac:dyDescent="0.2">
      <c r="A78" s="128" t="s">
        <v>197</v>
      </c>
      <c r="B78" s="129">
        <v>565.12</v>
      </c>
      <c r="C78" s="126">
        <f t="shared" si="8"/>
        <v>398.41</v>
      </c>
      <c r="D78" s="126">
        <f t="shared" si="9"/>
        <v>166.71</v>
      </c>
      <c r="F78" s="122" t="s">
        <v>42</v>
      </c>
      <c r="G78" s="127">
        <v>565.12</v>
      </c>
      <c r="H78" s="127">
        <v>398.41</v>
      </c>
      <c r="I78" s="127">
        <v>166.71</v>
      </c>
      <c r="J78" s="113">
        <f t="shared" si="13"/>
        <v>0.7050007078142696</v>
      </c>
      <c r="Q78" s="112" t="s">
        <v>197</v>
      </c>
      <c r="R78" s="112">
        <v>2.19</v>
      </c>
      <c r="S78" s="112">
        <v>0.55000000000000004</v>
      </c>
      <c r="T78" s="124">
        <f t="shared" si="12"/>
        <v>397.35</v>
      </c>
      <c r="U78" s="124">
        <f t="shared" si="12"/>
        <v>75.17</v>
      </c>
      <c r="W78" s="124">
        <f t="shared" si="14"/>
        <v>92.6</v>
      </c>
      <c r="X78" s="124">
        <f t="shared" si="11"/>
        <v>565.12</v>
      </c>
      <c r="AA78" s="112" t="s">
        <v>197</v>
      </c>
      <c r="AB78" s="124">
        <v>565.12</v>
      </c>
      <c r="AC78" s="124">
        <v>552.11</v>
      </c>
    </row>
    <row r="79" spans="1:29" x14ac:dyDescent="0.2">
      <c r="A79" s="128" t="s">
        <v>198</v>
      </c>
      <c r="B79" s="129">
        <v>540.91999999999996</v>
      </c>
      <c r="C79" s="126">
        <f t="shared" si="8"/>
        <v>381.35</v>
      </c>
      <c r="D79" s="126">
        <f t="shared" si="9"/>
        <v>159.57</v>
      </c>
      <c r="F79" s="122" t="s">
        <v>43</v>
      </c>
      <c r="G79" s="127">
        <v>540.91999999999996</v>
      </c>
      <c r="H79" s="127">
        <v>381.35</v>
      </c>
      <c r="I79" s="127">
        <v>159.57</v>
      </c>
      <c r="J79" s="113">
        <f t="shared" si="13"/>
        <v>0.70500258818309558</v>
      </c>
      <c r="Q79" s="112" t="s">
        <v>198</v>
      </c>
      <c r="R79" s="112">
        <v>2.2599999999999998</v>
      </c>
      <c r="S79" s="112">
        <v>0.28000000000000003</v>
      </c>
      <c r="T79" s="124">
        <f t="shared" si="12"/>
        <v>410.05</v>
      </c>
      <c r="U79" s="124">
        <f t="shared" si="12"/>
        <v>38.270000000000003</v>
      </c>
      <c r="W79" s="124">
        <f t="shared" si="14"/>
        <v>92.6</v>
      </c>
      <c r="X79" s="124">
        <f t="shared" si="11"/>
        <v>540.91999999999996</v>
      </c>
      <c r="AA79" s="112" t="s">
        <v>198</v>
      </c>
      <c r="AB79" s="124">
        <v>540.91999999999996</v>
      </c>
      <c r="AC79" s="124">
        <v>528.47</v>
      </c>
    </row>
    <row r="80" spans="1:29" x14ac:dyDescent="0.2">
      <c r="A80" s="128" t="s">
        <v>199</v>
      </c>
      <c r="B80" s="129">
        <v>631.22</v>
      </c>
      <c r="C80" s="126">
        <f t="shared" si="8"/>
        <v>445.01</v>
      </c>
      <c r="D80" s="126">
        <f t="shared" si="9"/>
        <v>186.21</v>
      </c>
      <c r="F80" s="122" t="s">
        <v>45</v>
      </c>
      <c r="G80" s="127">
        <v>631.22</v>
      </c>
      <c r="H80" s="127">
        <v>445.01</v>
      </c>
      <c r="I80" s="127">
        <v>186.21</v>
      </c>
      <c r="J80" s="113">
        <f t="shared" si="13"/>
        <v>0.70499984157662932</v>
      </c>
      <c r="Q80" s="112" t="s">
        <v>199</v>
      </c>
      <c r="R80" s="112">
        <v>1.56</v>
      </c>
      <c r="S80" s="112">
        <v>1.87</v>
      </c>
      <c r="T80" s="124">
        <f t="shared" si="12"/>
        <v>283.05</v>
      </c>
      <c r="U80" s="124">
        <f t="shared" si="12"/>
        <v>255.57</v>
      </c>
      <c r="W80" s="124">
        <f t="shared" si="14"/>
        <v>92.6</v>
      </c>
      <c r="X80" s="124">
        <f t="shared" si="11"/>
        <v>631.22</v>
      </c>
      <c r="AA80" s="112" t="s">
        <v>199</v>
      </c>
      <c r="AB80" s="124">
        <v>631.22</v>
      </c>
      <c r="AC80" s="124">
        <v>616.68000000000006</v>
      </c>
    </row>
    <row r="81" spans="1:29" x14ac:dyDescent="0.2">
      <c r="A81" s="128" t="s">
        <v>200</v>
      </c>
      <c r="B81" s="129">
        <v>631.22</v>
      </c>
      <c r="C81" s="126">
        <f t="shared" si="8"/>
        <v>445.01</v>
      </c>
      <c r="D81" s="126">
        <f t="shared" si="9"/>
        <v>186.21</v>
      </c>
      <c r="F81" s="122" t="s">
        <v>46</v>
      </c>
      <c r="G81" s="127">
        <v>631.22</v>
      </c>
      <c r="H81" s="127">
        <v>445.01</v>
      </c>
      <c r="I81" s="127">
        <v>186.21</v>
      </c>
      <c r="J81" s="113">
        <f t="shared" si="13"/>
        <v>0.70499984157662932</v>
      </c>
      <c r="Q81" s="112" t="s">
        <v>200</v>
      </c>
      <c r="R81" s="112">
        <v>1.56</v>
      </c>
      <c r="S81" s="112">
        <v>1.87</v>
      </c>
      <c r="T81" s="124">
        <f t="shared" si="12"/>
        <v>283.05</v>
      </c>
      <c r="U81" s="124">
        <f t="shared" si="12"/>
        <v>255.57</v>
      </c>
      <c r="W81" s="124">
        <f t="shared" si="14"/>
        <v>92.6</v>
      </c>
      <c r="X81" s="124">
        <f t="shared" si="11"/>
        <v>631.22</v>
      </c>
      <c r="AA81" s="112" t="s">
        <v>200</v>
      </c>
      <c r="AB81" s="124">
        <v>631.22</v>
      </c>
      <c r="AC81" s="124">
        <v>616.68000000000006</v>
      </c>
    </row>
    <row r="82" spans="1:29" x14ac:dyDescent="0.2">
      <c r="A82" s="128" t="s">
        <v>201</v>
      </c>
      <c r="B82" s="129">
        <v>527.79999999999995</v>
      </c>
      <c r="C82" s="126">
        <f t="shared" si="8"/>
        <v>372.1</v>
      </c>
      <c r="D82" s="126">
        <f t="shared" si="9"/>
        <v>155.69999999999999</v>
      </c>
      <c r="F82" s="122" t="s">
        <v>47</v>
      </c>
      <c r="G82" s="127">
        <v>527.79999999999995</v>
      </c>
      <c r="H82" s="127">
        <v>372.1</v>
      </c>
      <c r="I82" s="127">
        <v>155.69999999999999</v>
      </c>
      <c r="J82" s="113">
        <f t="shared" si="13"/>
        <v>0.7050018946570672</v>
      </c>
      <c r="Q82" s="112" t="s">
        <v>201</v>
      </c>
      <c r="R82" s="112">
        <v>0.99</v>
      </c>
      <c r="S82" s="112">
        <v>1.87</v>
      </c>
      <c r="T82" s="124">
        <f t="shared" si="12"/>
        <v>179.63</v>
      </c>
      <c r="U82" s="124">
        <f t="shared" si="12"/>
        <v>255.57</v>
      </c>
      <c r="W82" s="124">
        <f t="shared" si="14"/>
        <v>92.6</v>
      </c>
      <c r="X82" s="124">
        <f t="shared" si="11"/>
        <v>527.79999999999995</v>
      </c>
      <c r="AA82" s="112" t="s">
        <v>201</v>
      </c>
      <c r="AB82" s="124">
        <v>527.79999999999995</v>
      </c>
      <c r="AC82" s="124">
        <v>515.64</v>
      </c>
    </row>
    <row r="83" spans="1:29" x14ac:dyDescent="0.2">
      <c r="A83" s="128" t="s">
        <v>202</v>
      </c>
      <c r="B83" s="129">
        <v>541.51</v>
      </c>
      <c r="C83" s="126">
        <f t="shared" si="8"/>
        <v>381.76</v>
      </c>
      <c r="D83" s="126">
        <f t="shared" si="9"/>
        <v>159.75</v>
      </c>
      <c r="F83" s="122" t="s">
        <v>48</v>
      </c>
      <c r="G83" s="127">
        <v>541.51</v>
      </c>
      <c r="H83" s="127">
        <v>381.76</v>
      </c>
      <c r="I83" s="127">
        <v>159.75</v>
      </c>
      <c r="J83" s="113">
        <f t="shared" si="13"/>
        <v>0.7049915975697586</v>
      </c>
      <c r="Q83" s="112" t="s">
        <v>202</v>
      </c>
      <c r="R83" s="112">
        <v>1.51</v>
      </c>
      <c r="S83" s="112">
        <v>1.28</v>
      </c>
      <c r="T83" s="124">
        <f t="shared" si="12"/>
        <v>273.97000000000003</v>
      </c>
      <c r="U83" s="124">
        <f t="shared" si="12"/>
        <v>174.94</v>
      </c>
      <c r="W83" s="124">
        <f t="shared" si="14"/>
        <v>92.6</v>
      </c>
      <c r="X83" s="124">
        <f t="shared" si="11"/>
        <v>541.51</v>
      </c>
      <c r="AA83" s="112" t="s">
        <v>202</v>
      </c>
      <c r="AB83" s="124">
        <v>541.51</v>
      </c>
      <c r="AC83" s="124">
        <v>529.04000000000008</v>
      </c>
    </row>
    <row r="84" spans="1:29" x14ac:dyDescent="0.2">
      <c r="A84" s="128" t="s">
        <v>203</v>
      </c>
      <c r="B84" s="129">
        <v>468.94000000000005</v>
      </c>
      <c r="C84" s="126">
        <f t="shared" si="8"/>
        <v>330.6</v>
      </c>
      <c r="D84" s="126">
        <f t="shared" si="9"/>
        <v>138.34</v>
      </c>
      <c r="F84" s="122" t="s">
        <v>49</v>
      </c>
      <c r="G84" s="127">
        <v>468.94000000000005</v>
      </c>
      <c r="H84" s="127">
        <v>330.6</v>
      </c>
      <c r="I84" s="127">
        <v>138.34</v>
      </c>
      <c r="J84" s="113">
        <f t="shared" si="13"/>
        <v>0.70499424233377406</v>
      </c>
      <c r="Q84" s="112" t="s">
        <v>203</v>
      </c>
      <c r="R84" s="112">
        <v>1.1100000000000001</v>
      </c>
      <c r="S84" s="112">
        <v>1.28</v>
      </c>
      <c r="T84" s="124">
        <f t="shared" si="12"/>
        <v>201.4</v>
      </c>
      <c r="U84" s="124">
        <f t="shared" si="12"/>
        <v>174.94</v>
      </c>
      <c r="W84" s="124">
        <f t="shared" si="14"/>
        <v>92.6</v>
      </c>
      <c r="X84" s="124">
        <f t="shared" si="11"/>
        <v>468.94000000000005</v>
      </c>
      <c r="AA84" s="112" t="s">
        <v>203</v>
      </c>
      <c r="AB84" s="124">
        <v>468.94000000000005</v>
      </c>
      <c r="AC84" s="124">
        <v>458.14</v>
      </c>
    </row>
    <row r="85" spans="1:29" x14ac:dyDescent="0.2">
      <c r="A85" s="128" t="s">
        <v>204</v>
      </c>
      <c r="B85" s="129">
        <v>467.12</v>
      </c>
      <c r="C85" s="126">
        <f t="shared" si="8"/>
        <v>329.32</v>
      </c>
      <c r="D85" s="126">
        <f t="shared" si="9"/>
        <v>137.80000000000001</v>
      </c>
      <c r="F85" s="122" t="s">
        <v>50</v>
      </c>
      <c r="G85" s="127">
        <v>467.12</v>
      </c>
      <c r="H85" s="127">
        <v>329.32</v>
      </c>
      <c r="I85" s="127">
        <v>137.80000000000001</v>
      </c>
      <c r="J85" s="113">
        <f t="shared" si="13"/>
        <v>0.70500085631101217</v>
      </c>
      <c r="Q85" s="112" t="s">
        <v>204</v>
      </c>
      <c r="R85" s="112">
        <v>1.1000000000000001</v>
      </c>
      <c r="S85" s="112">
        <v>1.28</v>
      </c>
      <c r="T85" s="124">
        <f t="shared" si="12"/>
        <v>199.58</v>
      </c>
      <c r="U85" s="124">
        <f t="shared" si="12"/>
        <v>174.94</v>
      </c>
      <c r="W85" s="124">
        <f t="shared" si="14"/>
        <v>92.6</v>
      </c>
      <c r="X85" s="124">
        <f t="shared" si="11"/>
        <v>467.12</v>
      </c>
      <c r="AA85" s="112" t="s">
        <v>204</v>
      </c>
      <c r="AB85" s="124">
        <v>467.12</v>
      </c>
      <c r="AC85" s="124">
        <v>456.37</v>
      </c>
    </row>
    <row r="86" spans="1:29" x14ac:dyDescent="0.2">
      <c r="A86" s="128" t="s">
        <v>205</v>
      </c>
      <c r="B86" s="129">
        <v>471.86</v>
      </c>
      <c r="C86" s="126">
        <f t="shared" si="8"/>
        <v>332.66</v>
      </c>
      <c r="D86" s="126">
        <f t="shared" si="9"/>
        <v>139.19999999999999</v>
      </c>
      <c r="F86" s="122" t="s">
        <v>51</v>
      </c>
      <c r="G86" s="127">
        <v>471.86</v>
      </c>
      <c r="H86" s="127">
        <v>332.66</v>
      </c>
      <c r="I86" s="127">
        <v>139.19999999999999</v>
      </c>
      <c r="J86" s="113">
        <f t="shared" si="13"/>
        <v>0.70499724494553473</v>
      </c>
      <c r="Q86" s="112" t="s">
        <v>205</v>
      </c>
      <c r="R86" s="112">
        <v>1.45</v>
      </c>
      <c r="S86" s="112">
        <v>0.85</v>
      </c>
      <c r="T86" s="124">
        <f t="shared" si="12"/>
        <v>263.08999999999997</v>
      </c>
      <c r="U86" s="124">
        <f t="shared" si="12"/>
        <v>116.17</v>
      </c>
      <c r="W86" s="124">
        <f t="shared" si="14"/>
        <v>92.6</v>
      </c>
      <c r="X86" s="124">
        <f t="shared" si="11"/>
        <v>471.86</v>
      </c>
      <c r="AA86" s="112" t="s">
        <v>205</v>
      </c>
      <c r="AB86" s="124">
        <v>471.86</v>
      </c>
      <c r="AC86" s="124">
        <v>460.99</v>
      </c>
    </row>
    <row r="87" spans="1:29" x14ac:dyDescent="0.2">
      <c r="A87" s="128" t="s">
        <v>206</v>
      </c>
      <c r="B87" s="129">
        <v>424.67999999999995</v>
      </c>
      <c r="C87" s="126">
        <f t="shared" si="8"/>
        <v>299.39999999999998</v>
      </c>
      <c r="D87" s="126">
        <f t="shared" si="9"/>
        <v>125.28</v>
      </c>
      <c r="F87" s="122" t="s">
        <v>52</v>
      </c>
      <c r="G87" s="127">
        <v>424.67999999999995</v>
      </c>
      <c r="H87" s="127">
        <v>299.39999999999998</v>
      </c>
      <c r="I87" s="127">
        <v>125.28</v>
      </c>
      <c r="J87" s="113">
        <f t="shared" si="13"/>
        <v>0.70500141282848261</v>
      </c>
      <c r="Q87" s="112" t="s">
        <v>206</v>
      </c>
      <c r="R87" s="112">
        <v>1.19</v>
      </c>
      <c r="S87" s="112">
        <v>0.85</v>
      </c>
      <c r="T87" s="124">
        <f t="shared" si="12"/>
        <v>215.91</v>
      </c>
      <c r="U87" s="124">
        <f t="shared" si="12"/>
        <v>116.17</v>
      </c>
      <c r="W87" s="124">
        <f t="shared" si="14"/>
        <v>92.6</v>
      </c>
      <c r="X87" s="124">
        <f t="shared" si="11"/>
        <v>424.67999999999995</v>
      </c>
      <c r="AA87" s="112" t="s">
        <v>206</v>
      </c>
      <c r="AB87" s="124">
        <v>424.67999999999995</v>
      </c>
      <c r="AC87" s="124">
        <v>414.9</v>
      </c>
    </row>
    <row r="88" spans="1:29" x14ac:dyDescent="0.2">
      <c r="A88" s="128" t="s">
        <v>207</v>
      </c>
      <c r="B88" s="129">
        <v>373.88</v>
      </c>
      <c r="C88" s="126">
        <f t="shared" si="8"/>
        <v>263.58999999999997</v>
      </c>
      <c r="D88" s="126">
        <f t="shared" si="9"/>
        <v>110.29</v>
      </c>
      <c r="F88" s="122" t="s">
        <v>53</v>
      </c>
      <c r="G88" s="127">
        <v>373.88</v>
      </c>
      <c r="H88" s="127">
        <v>263.58999999999997</v>
      </c>
      <c r="I88" s="127">
        <v>110.29</v>
      </c>
      <c r="J88" s="113">
        <f t="shared" si="13"/>
        <v>0.7050123034128597</v>
      </c>
      <c r="Q88" s="112" t="s">
        <v>207</v>
      </c>
      <c r="R88" s="112">
        <v>0.91</v>
      </c>
      <c r="S88" s="112">
        <v>0.85</v>
      </c>
      <c r="T88" s="124">
        <f t="shared" si="12"/>
        <v>165.11</v>
      </c>
      <c r="U88" s="124">
        <f t="shared" si="12"/>
        <v>116.17</v>
      </c>
      <c r="W88" s="124">
        <f t="shared" si="14"/>
        <v>92.6</v>
      </c>
      <c r="X88" s="124">
        <f t="shared" si="11"/>
        <v>373.88</v>
      </c>
      <c r="AA88" s="112" t="s">
        <v>207</v>
      </c>
      <c r="AB88" s="124">
        <v>373.88</v>
      </c>
      <c r="AC88" s="124">
        <v>365.27</v>
      </c>
    </row>
    <row r="89" spans="1:29" x14ac:dyDescent="0.2">
      <c r="A89" s="128" t="s">
        <v>208</v>
      </c>
      <c r="B89" s="129">
        <v>414.53</v>
      </c>
      <c r="C89" s="126">
        <f t="shared" si="8"/>
        <v>292.24</v>
      </c>
      <c r="D89" s="126">
        <f t="shared" si="9"/>
        <v>122.29</v>
      </c>
      <c r="F89" s="122" t="s">
        <v>54</v>
      </c>
      <c r="G89" s="127">
        <v>414.53</v>
      </c>
      <c r="H89" s="127">
        <v>292.24</v>
      </c>
      <c r="I89" s="127">
        <v>122.29</v>
      </c>
      <c r="J89" s="113">
        <f t="shared" si="13"/>
        <v>0.70499119484717643</v>
      </c>
      <c r="Q89" s="112" t="s">
        <v>208</v>
      </c>
      <c r="R89" s="112">
        <v>1.36</v>
      </c>
      <c r="S89" s="112">
        <v>0.55000000000000004</v>
      </c>
      <c r="T89" s="124">
        <f t="shared" si="12"/>
        <v>246.76</v>
      </c>
      <c r="U89" s="124">
        <f t="shared" si="12"/>
        <v>75.17</v>
      </c>
      <c r="W89" s="124">
        <f t="shared" si="14"/>
        <v>92.6</v>
      </c>
      <c r="X89" s="124">
        <f t="shared" si="11"/>
        <v>414.53</v>
      </c>
      <c r="AA89" s="112" t="s">
        <v>208</v>
      </c>
      <c r="AB89" s="124">
        <v>414.53</v>
      </c>
      <c r="AC89" s="124">
        <v>404.98</v>
      </c>
    </row>
    <row r="90" spans="1:29" x14ac:dyDescent="0.2">
      <c r="A90" s="128" t="s">
        <v>209</v>
      </c>
      <c r="B90" s="129">
        <v>389.13</v>
      </c>
      <c r="C90" s="126">
        <f t="shared" si="8"/>
        <v>274.33999999999997</v>
      </c>
      <c r="D90" s="126">
        <f t="shared" si="9"/>
        <v>114.79</v>
      </c>
      <c r="F90" s="122" t="s">
        <v>55</v>
      </c>
      <c r="G90" s="127">
        <v>389.13</v>
      </c>
      <c r="H90" s="127">
        <v>274.33999999999997</v>
      </c>
      <c r="I90" s="127">
        <v>114.79</v>
      </c>
      <c r="J90" s="113">
        <f t="shared" si="13"/>
        <v>0.70500860894816642</v>
      </c>
      <c r="Q90" s="112" t="s">
        <v>209</v>
      </c>
      <c r="R90" s="112">
        <v>1.22</v>
      </c>
      <c r="S90" s="112">
        <v>0.55000000000000004</v>
      </c>
      <c r="T90" s="124">
        <f t="shared" si="12"/>
        <v>221.36</v>
      </c>
      <c r="U90" s="124">
        <f t="shared" si="12"/>
        <v>75.17</v>
      </c>
      <c r="W90" s="124">
        <f t="shared" si="14"/>
        <v>92.6</v>
      </c>
      <c r="X90" s="124">
        <f t="shared" si="11"/>
        <v>389.13</v>
      </c>
      <c r="AA90" s="112" t="s">
        <v>209</v>
      </c>
      <c r="AB90" s="124">
        <v>389.13</v>
      </c>
      <c r="AC90" s="124">
        <v>380.16999999999996</v>
      </c>
    </row>
    <row r="91" spans="1:29" x14ac:dyDescent="0.2">
      <c r="A91" s="128" t="s">
        <v>210</v>
      </c>
      <c r="B91" s="129">
        <v>320.17999999999995</v>
      </c>
      <c r="C91" s="126">
        <f t="shared" si="8"/>
        <v>225.73</v>
      </c>
      <c r="D91" s="126">
        <f t="shared" si="9"/>
        <v>94.45</v>
      </c>
      <c r="F91" s="122" t="s">
        <v>56</v>
      </c>
      <c r="G91" s="127">
        <v>320.17999999999995</v>
      </c>
      <c r="H91" s="127">
        <v>225.73</v>
      </c>
      <c r="I91" s="127">
        <v>94.45</v>
      </c>
      <c r="J91" s="113">
        <f t="shared" si="13"/>
        <v>0.70500968205384484</v>
      </c>
      <c r="Q91" s="112" t="s">
        <v>210</v>
      </c>
      <c r="R91" s="112">
        <v>0.84</v>
      </c>
      <c r="S91" s="112">
        <v>0.55000000000000004</v>
      </c>
      <c r="T91" s="124">
        <f t="shared" si="12"/>
        <v>152.41</v>
      </c>
      <c r="U91" s="124">
        <f t="shared" si="12"/>
        <v>75.17</v>
      </c>
      <c r="W91" s="124">
        <f t="shared" si="14"/>
        <v>92.6</v>
      </c>
      <c r="X91" s="124">
        <f t="shared" si="11"/>
        <v>320.17999999999995</v>
      </c>
      <c r="AA91" s="112" t="s">
        <v>210</v>
      </c>
      <c r="AB91" s="124">
        <v>320.17999999999995</v>
      </c>
      <c r="AC91" s="124">
        <v>312.81</v>
      </c>
    </row>
    <row r="92" spans="1:29" x14ac:dyDescent="0.2">
      <c r="A92" s="128" t="s">
        <v>211</v>
      </c>
      <c r="B92" s="129">
        <v>403.03</v>
      </c>
      <c r="C92" s="126">
        <f t="shared" si="8"/>
        <v>284.14</v>
      </c>
      <c r="D92" s="126">
        <f t="shared" si="9"/>
        <v>118.89</v>
      </c>
      <c r="F92" s="122" t="s">
        <v>57</v>
      </c>
      <c r="G92" s="127">
        <v>403.03</v>
      </c>
      <c r="H92" s="127">
        <v>284.14</v>
      </c>
      <c r="I92" s="127">
        <v>118.89</v>
      </c>
      <c r="J92" s="113">
        <f t="shared" si="13"/>
        <v>0.70500955263876142</v>
      </c>
      <c r="Q92" s="112" t="s">
        <v>211</v>
      </c>
      <c r="R92" s="112">
        <v>1.5</v>
      </c>
      <c r="S92" s="112">
        <v>0.28000000000000003</v>
      </c>
      <c r="T92" s="124">
        <f t="shared" si="12"/>
        <v>272.16000000000003</v>
      </c>
      <c r="U92" s="124">
        <f t="shared" si="12"/>
        <v>38.270000000000003</v>
      </c>
      <c r="W92" s="124">
        <f t="shared" si="14"/>
        <v>92.6</v>
      </c>
      <c r="X92" s="124">
        <f t="shared" si="11"/>
        <v>403.03</v>
      </c>
      <c r="AA92" s="112" t="s">
        <v>211</v>
      </c>
      <c r="AB92" s="124">
        <v>403.03</v>
      </c>
      <c r="AC92" s="124">
        <v>393.75</v>
      </c>
    </row>
    <row r="93" spans="1:29" x14ac:dyDescent="0.2">
      <c r="A93" s="128" t="s">
        <v>212</v>
      </c>
      <c r="B93" s="129">
        <v>259.69</v>
      </c>
      <c r="C93" s="126">
        <f t="shared" si="8"/>
        <v>183.08</v>
      </c>
      <c r="D93" s="126">
        <f t="shared" si="9"/>
        <v>76.61</v>
      </c>
      <c r="F93" s="122" t="s">
        <v>58</v>
      </c>
      <c r="G93" s="127">
        <v>259.69</v>
      </c>
      <c r="H93" s="127">
        <v>183.08</v>
      </c>
      <c r="I93" s="127">
        <v>76.61</v>
      </c>
      <c r="J93" s="113">
        <f t="shared" si="13"/>
        <v>0.70499441641957727</v>
      </c>
      <c r="Q93" s="112" t="s">
        <v>212</v>
      </c>
      <c r="R93" s="112">
        <v>0.71</v>
      </c>
      <c r="S93" s="112">
        <v>0.28000000000000003</v>
      </c>
      <c r="T93" s="124">
        <f t="shared" si="12"/>
        <v>128.82</v>
      </c>
      <c r="U93" s="124">
        <f t="shared" si="12"/>
        <v>38.270000000000003</v>
      </c>
      <c r="W93" s="124">
        <f t="shared" si="14"/>
        <v>92.6</v>
      </c>
      <c r="X93" s="124">
        <f t="shared" si="11"/>
        <v>259.69</v>
      </c>
      <c r="AA93" s="112" t="s">
        <v>212</v>
      </c>
      <c r="AB93" s="124">
        <v>259.69</v>
      </c>
      <c r="AC93" s="124">
        <v>253.71</v>
      </c>
    </row>
    <row r="94" spans="1:29" x14ac:dyDescent="0.2">
      <c r="A94" s="128" t="s">
        <v>213</v>
      </c>
      <c r="B94" s="129">
        <v>760.16</v>
      </c>
      <c r="C94" s="126">
        <f t="shared" si="8"/>
        <v>535.91</v>
      </c>
      <c r="D94" s="126">
        <f t="shared" si="9"/>
        <v>224.25</v>
      </c>
      <c r="F94" s="122" t="s">
        <v>60</v>
      </c>
      <c r="G94" s="127">
        <v>745.01</v>
      </c>
      <c r="H94" s="127">
        <v>525.23</v>
      </c>
      <c r="I94" s="127">
        <v>219.78</v>
      </c>
      <c r="J94" s="113">
        <f t="shared" si="13"/>
        <v>0.70499724835908251</v>
      </c>
      <c r="Q94" s="112" t="s">
        <v>213</v>
      </c>
      <c r="R94" s="112">
        <v>3.58</v>
      </c>
      <c r="T94" s="124">
        <f t="shared" si="12"/>
        <v>649.55999999999995</v>
      </c>
      <c r="U94" s="124">
        <f t="shared" si="12"/>
        <v>0</v>
      </c>
      <c r="V94" s="124">
        <f>$V$1</f>
        <v>18</v>
      </c>
      <c r="W94" s="124">
        <f t="shared" si="14"/>
        <v>92.6</v>
      </c>
      <c r="X94" s="124">
        <f t="shared" si="11"/>
        <v>760.16</v>
      </c>
      <c r="AA94" s="112" t="s">
        <v>213</v>
      </c>
      <c r="AB94" s="124">
        <v>760.16</v>
      </c>
      <c r="AC94" s="124">
        <v>742.65000000000009</v>
      </c>
    </row>
    <row r="95" spans="1:29" x14ac:dyDescent="0.2">
      <c r="A95" s="128" t="s">
        <v>214</v>
      </c>
      <c r="B95" s="129">
        <v>595.04</v>
      </c>
      <c r="C95" s="126">
        <f t="shared" si="8"/>
        <v>419.5</v>
      </c>
      <c r="D95" s="126">
        <f t="shared" si="9"/>
        <v>175.54</v>
      </c>
      <c r="F95" s="122" t="s">
        <v>61</v>
      </c>
      <c r="G95" s="127">
        <v>583.75</v>
      </c>
      <c r="H95" s="127">
        <v>411.54</v>
      </c>
      <c r="I95" s="127">
        <v>172.21</v>
      </c>
      <c r="J95" s="113">
        <f t="shared" si="13"/>
        <v>0.70499357601713064</v>
      </c>
      <c r="Q95" s="112" t="s">
        <v>214</v>
      </c>
      <c r="R95" s="112">
        <v>2.67</v>
      </c>
      <c r="T95" s="124">
        <f t="shared" si="12"/>
        <v>484.44</v>
      </c>
      <c r="U95" s="124">
        <f t="shared" si="12"/>
        <v>0</v>
      </c>
      <c r="V95" s="124">
        <f t="shared" ref="V95:V136" si="15">$V$1</f>
        <v>18</v>
      </c>
      <c r="W95" s="124">
        <f t="shared" si="14"/>
        <v>92.6</v>
      </c>
      <c r="X95" s="124">
        <f t="shared" si="11"/>
        <v>595.04</v>
      </c>
      <c r="AA95" s="112" t="s">
        <v>214</v>
      </c>
      <c r="AB95" s="124">
        <v>595.04</v>
      </c>
      <c r="AC95" s="124">
        <v>581.33999999999992</v>
      </c>
    </row>
    <row r="96" spans="1:29" x14ac:dyDescent="0.2">
      <c r="A96" s="128" t="s">
        <v>215</v>
      </c>
      <c r="B96" s="129">
        <v>531.54</v>
      </c>
      <c r="C96" s="126">
        <f t="shared" si="8"/>
        <v>374.74</v>
      </c>
      <c r="D96" s="126">
        <f t="shared" si="9"/>
        <v>156.80000000000001</v>
      </c>
      <c r="F96" s="122" t="s">
        <v>62</v>
      </c>
      <c r="G96" s="127">
        <v>521.73</v>
      </c>
      <c r="H96" s="127">
        <v>367.82</v>
      </c>
      <c r="I96" s="127">
        <v>153.91</v>
      </c>
      <c r="J96" s="113">
        <f t="shared" si="13"/>
        <v>0.70500067084507312</v>
      </c>
      <c r="Q96" s="112" t="s">
        <v>215</v>
      </c>
      <c r="R96" s="112">
        <v>2.3199999999999998</v>
      </c>
      <c r="T96" s="124">
        <f t="shared" si="12"/>
        <v>420.94</v>
      </c>
      <c r="U96" s="124">
        <f t="shared" si="12"/>
        <v>0</v>
      </c>
      <c r="V96" s="124">
        <f t="shared" si="15"/>
        <v>18</v>
      </c>
      <c r="W96" s="124">
        <f t="shared" si="14"/>
        <v>92.6</v>
      </c>
      <c r="X96" s="124">
        <f t="shared" si="11"/>
        <v>531.54</v>
      </c>
      <c r="AA96" s="112" t="s">
        <v>215</v>
      </c>
      <c r="AB96" s="124">
        <v>531.54</v>
      </c>
      <c r="AC96" s="124">
        <v>519.29999999999995</v>
      </c>
    </row>
    <row r="97" spans="1:29" x14ac:dyDescent="0.2">
      <c r="A97" s="128" t="s">
        <v>216</v>
      </c>
      <c r="B97" s="129">
        <v>513.4</v>
      </c>
      <c r="C97" s="126">
        <f t="shared" si="8"/>
        <v>361.95</v>
      </c>
      <c r="D97" s="126">
        <f t="shared" si="9"/>
        <v>151.44999999999999</v>
      </c>
      <c r="F97" s="122" t="s">
        <v>64</v>
      </c>
      <c r="G97" s="127">
        <v>504.01</v>
      </c>
      <c r="H97" s="127">
        <v>355.33</v>
      </c>
      <c r="I97" s="127">
        <v>148.68</v>
      </c>
      <c r="J97" s="113">
        <f t="shared" si="13"/>
        <v>0.70500585305847108</v>
      </c>
      <c r="Q97" s="112" t="s">
        <v>216</v>
      </c>
      <c r="R97" s="112">
        <v>2.2200000000000002</v>
      </c>
      <c r="T97" s="124">
        <f t="shared" si="12"/>
        <v>402.8</v>
      </c>
      <c r="U97" s="124">
        <f t="shared" si="12"/>
        <v>0</v>
      </c>
      <c r="V97" s="124">
        <f t="shared" si="15"/>
        <v>18</v>
      </c>
      <c r="W97" s="124">
        <f t="shared" si="14"/>
        <v>92.6</v>
      </c>
      <c r="X97" s="124">
        <f t="shared" si="11"/>
        <v>513.4</v>
      </c>
      <c r="AA97" s="112" t="s">
        <v>216</v>
      </c>
      <c r="AB97" s="124">
        <v>513.4</v>
      </c>
      <c r="AC97" s="124">
        <v>501.57999999999993</v>
      </c>
    </row>
    <row r="98" spans="1:29" x14ac:dyDescent="0.2">
      <c r="A98" s="128" t="s">
        <v>217</v>
      </c>
      <c r="B98" s="129">
        <v>426.30999999999995</v>
      </c>
      <c r="C98" s="126">
        <f t="shared" si="8"/>
        <v>300.55</v>
      </c>
      <c r="D98" s="126">
        <f t="shared" si="9"/>
        <v>125.76</v>
      </c>
      <c r="F98" s="122" t="s">
        <v>65</v>
      </c>
      <c r="G98" s="127">
        <v>418.95000000000005</v>
      </c>
      <c r="H98" s="127">
        <v>295.36</v>
      </c>
      <c r="I98" s="127">
        <v>123.59</v>
      </c>
      <c r="J98" s="113">
        <f t="shared" si="13"/>
        <v>0.70500059672991999</v>
      </c>
      <c r="Q98" s="112" t="s">
        <v>217</v>
      </c>
      <c r="R98" s="112">
        <v>1.74</v>
      </c>
      <c r="T98" s="124">
        <f t="shared" si="12"/>
        <v>315.70999999999998</v>
      </c>
      <c r="U98" s="124">
        <f t="shared" si="12"/>
        <v>0</v>
      </c>
      <c r="V98" s="124">
        <f t="shared" si="15"/>
        <v>18</v>
      </c>
      <c r="W98" s="124">
        <f t="shared" si="14"/>
        <v>92.6</v>
      </c>
      <c r="X98" s="124">
        <f t="shared" si="11"/>
        <v>426.30999999999995</v>
      </c>
      <c r="AA98" s="112" t="s">
        <v>217</v>
      </c>
      <c r="AB98" s="124">
        <v>426.30999999999995</v>
      </c>
      <c r="AC98" s="124">
        <v>416.49</v>
      </c>
    </row>
    <row r="99" spans="1:29" x14ac:dyDescent="0.2">
      <c r="A99" s="128" t="s">
        <v>218</v>
      </c>
      <c r="B99" s="129">
        <v>480.74</v>
      </c>
      <c r="C99" s="126">
        <f t="shared" si="8"/>
        <v>338.92</v>
      </c>
      <c r="D99" s="126">
        <f t="shared" si="9"/>
        <v>141.82</v>
      </c>
      <c r="F99" s="122" t="s">
        <v>66</v>
      </c>
      <c r="G99" s="127">
        <v>472.11</v>
      </c>
      <c r="H99" s="127">
        <v>332.84</v>
      </c>
      <c r="I99" s="127">
        <v>139.27000000000001</v>
      </c>
      <c r="J99" s="113">
        <f t="shared" si="13"/>
        <v>0.70500518946855595</v>
      </c>
      <c r="Q99" s="112" t="s">
        <v>218</v>
      </c>
      <c r="R99" s="112">
        <v>2.04</v>
      </c>
      <c r="T99" s="124">
        <f t="shared" si="12"/>
        <v>370.14</v>
      </c>
      <c r="U99" s="124">
        <f t="shared" si="12"/>
        <v>0</v>
      </c>
      <c r="V99" s="124">
        <f t="shared" si="15"/>
        <v>18</v>
      </c>
      <c r="W99" s="124">
        <f t="shared" si="14"/>
        <v>92.6</v>
      </c>
      <c r="X99" s="124">
        <f t="shared" si="11"/>
        <v>480.74</v>
      </c>
      <c r="AA99" s="112" t="s">
        <v>218</v>
      </c>
      <c r="AB99" s="124">
        <v>480.74</v>
      </c>
      <c r="AC99" s="124">
        <v>469.66999999999996</v>
      </c>
    </row>
    <row r="100" spans="1:29" x14ac:dyDescent="0.2">
      <c r="A100" s="128" t="s">
        <v>219</v>
      </c>
      <c r="B100" s="129">
        <v>400.9</v>
      </c>
      <c r="C100" s="126">
        <f t="shared" si="8"/>
        <v>282.63</v>
      </c>
      <c r="D100" s="126">
        <f t="shared" si="9"/>
        <v>118.27</v>
      </c>
      <c r="F100" s="122" t="s">
        <v>67</v>
      </c>
      <c r="G100" s="127">
        <v>394.14</v>
      </c>
      <c r="H100" s="127">
        <v>277.87</v>
      </c>
      <c r="I100" s="127">
        <v>116.27</v>
      </c>
      <c r="J100" s="113">
        <f t="shared" si="13"/>
        <v>0.70500329832039377</v>
      </c>
      <c r="Q100" s="112" t="s">
        <v>219</v>
      </c>
      <c r="R100" s="112">
        <v>1.6</v>
      </c>
      <c r="T100" s="124">
        <f t="shared" si="12"/>
        <v>290.3</v>
      </c>
      <c r="U100" s="124">
        <f t="shared" si="12"/>
        <v>0</v>
      </c>
      <c r="V100" s="124">
        <f t="shared" si="15"/>
        <v>18</v>
      </c>
      <c r="W100" s="124">
        <f t="shared" si="14"/>
        <v>92.6</v>
      </c>
      <c r="X100" s="124">
        <f t="shared" si="11"/>
        <v>400.9</v>
      </c>
      <c r="AA100" s="112" t="s">
        <v>219</v>
      </c>
      <c r="AB100" s="124">
        <v>400.9</v>
      </c>
      <c r="AC100" s="124">
        <v>391.67999999999995</v>
      </c>
    </row>
    <row r="101" spans="1:29" x14ac:dyDescent="0.2">
      <c r="A101" s="128" t="s">
        <v>220</v>
      </c>
      <c r="B101" s="129">
        <v>453.52</v>
      </c>
      <c r="C101" s="126">
        <f t="shared" si="8"/>
        <v>319.73</v>
      </c>
      <c r="D101" s="126">
        <f t="shared" si="9"/>
        <v>133.79</v>
      </c>
      <c r="F101" s="122" t="s">
        <v>68</v>
      </c>
      <c r="G101" s="127">
        <v>445.53</v>
      </c>
      <c r="H101" s="127">
        <v>314.10000000000002</v>
      </c>
      <c r="I101" s="127">
        <v>131.43</v>
      </c>
      <c r="J101" s="113">
        <f t="shared" si="13"/>
        <v>0.70500303009898335</v>
      </c>
      <c r="Q101" s="112" t="s">
        <v>220</v>
      </c>
      <c r="R101" s="112">
        <v>1.89</v>
      </c>
      <c r="T101" s="124">
        <f t="shared" si="12"/>
        <v>342.92</v>
      </c>
      <c r="U101" s="124">
        <f t="shared" si="12"/>
        <v>0</v>
      </c>
      <c r="V101" s="124">
        <f t="shared" si="15"/>
        <v>18</v>
      </c>
      <c r="W101" s="124">
        <f t="shared" si="14"/>
        <v>92.6</v>
      </c>
      <c r="X101" s="124">
        <f t="shared" si="11"/>
        <v>453.52</v>
      </c>
      <c r="AA101" s="112" t="s">
        <v>220</v>
      </c>
      <c r="AB101" s="124">
        <v>453.52</v>
      </c>
      <c r="AC101" s="124">
        <v>443.07999999999993</v>
      </c>
    </row>
    <row r="102" spans="1:29" x14ac:dyDescent="0.2">
      <c r="A102" s="128" t="s">
        <v>221</v>
      </c>
      <c r="B102" s="129">
        <v>379.13</v>
      </c>
      <c r="C102" s="126">
        <f t="shared" si="8"/>
        <v>267.29000000000002</v>
      </c>
      <c r="D102" s="126">
        <f t="shared" si="9"/>
        <v>111.84</v>
      </c>
      <c r="F102" s="122" t="s">
        <v>69</v>
      </c>
      <c r="G102" s="127">
        <v>372.87</v>
      </c>
      <c r="H102" s="127">
        <v>262.87</v>
      </c>
      <c r="I102" s="127">
        <v>110</v>
      </c>
      <c r="J102" s="113">
        <f t="shared" si="13"/>
        <v>0.70499101563547617</v>
      </c>
      <c r="Q102" s="112" t="s">
        <v>221</v>
      </c>
      <c r="R102" s="112">
        <v>1.48</v>
      </c>
      <c r="T102" s="124">
        <f t="shared" si="12"/>
        <v>268.52999999999997</v>
      </c>
      <c r="U102" s="124">
        <f t="shared" si="12"/>
        <v>0</v>
      </c>
      <c r="V102" s="124">
        <f t="shared" si="15"/>
        <v>18</v>
      </c>
      <c r="W102" s="124">
        <f t="shared" si="14"/>
        <v>92.6</v>
      </c>
      <c r="X102" s="124">
        <f t="shared" si="11"/>
        <v>379.13</v>
      </c>
      <c r="AA102" s="112" t="s">
        <v>221</v>
      </c>
      <c r="AB102" s="124">
        <v>379.13</v>
      </c>
      <c r="AC102" s="124">
        <v>370.4</v>
      </c>
    </row>
    <row r="103" spans="1:29" x14ac:dyDescent="0.2">
      <c r="A103" s="128" t="s">
        <v>222</v>
      </c>
      <c r="B103" s="129">
        <v>448.08000000000004</v>
      </c>
      <c r="C103" s="126">
        <f t="shared" si="8"/>
        <v>315.89999999999998</v>
      </c>
      <c r="D103" s="126">
        <f t="shared" si="9"/>
        <v>132.18</v>
      </c>
      <c r="F103" s="122" t="s">
        <v>70</v>
      </c>
      <c r="G103" s="127">
        <v>440.21000000000004</v>
      </c>
      <c r="H103" s="127">
        <v>310.35000000000002</v>
      </c>
      <c r="I103" s="127">
        <v>129.86000000000001</v>
      </c>
      <c r="J103" s="113">
        <f t="shared" si="13"/>
        <v>0.7050044297040049</v>
      </c>
      <c r="Q103" s="112" t="s">
        <v>222</v>
      </c>
      <c r="R103" s="112">
        <v>1.86</v>
      </c>
      <c r="T103" s="124">
        <f t="shared" si="12"/>
        <v>337.48</v>
      </c>
      <c r="U103" s="124">
        <f t="shared" si="12"/>
        <v>0</v>
      </c>
      <c r="V103" s="124">
        <f t="shared" si="15"/>
        <v>18</v>
      </c>
      <c r="W103" s="124">
        <f t="shared" si="14"/>
        <v>92.6</v>
      </c>
      <c r="X103" s="124">
        <f t="shared" si="11"/>
        <v>448.08000000000004</v>
      </c>
      <c r="AA103" s="112" t="s">
        <v>222</v>
      </c>
      <c r="AB103" s="124">
        <v>448.08000000000004</v>
      </c>
      <c r="AC103" s="124">
        <v>437.76</v>
      </c>
    </row>
    <row r="104" spans="1:29" x14ac:dyDescent="0.2">
      <c r="A104" s="128" t="s">
        <v>223</v>
      </c>
      <c r="B104" s="129">
        <v>375.5</v>
      </c>
      <c r="C104" s="126">
        <f t="shared" si="8"/>
        <v>264.73</v>
      </c>
      <c r="D104" s="126">
        <f t="shared" si="9"/>
        <v>110.77</v>
      </c>
      <c r="F104" s="122" t="s">
        <v>71</v>
      </c>
      <c r="G104" s="127">
        <v>369.33000000000004</v>
      </c>
      <c r="H104" s="127">
        <v>260.38</v>
      </c>
      <c r="I104" s="127">
        <v>108.95</v>
      </c>
      <c r="J104" s="113">
        <f t="shared" si="13"/>
        <v>0.70500636287331109</v>
      </c>
      <c r="Q104" s="112" t="s">
        <v>223</v>
      </c>
      <c r="R104" s="112">
        <v>1.46</v>
      </c>
      <c r="T104" s="124">
        <f t="shared" si="12"/>
        <v>264.89999999999998</v>
      </c>
      <c r="U104" s="124">
        <f t="shared" si="12"/>
        <v>0</v>
      </c>
      <c r="V104" s="124">
        <f t="shared" si="15"/>
        <v>18</v>
      </c>
      <c r="W104" s="124">
        <f t="shared" si="14"/>
        <v>92.6</v>
      </c>
      <c r="X104" s="124">
        <f t="shared" si="11"/>
        <v>375.5</v>
      </c>
      <c r="AA104" s="112" t="s">
        <v>223</v>
      </c>
      <c r="AB104" s="124">
        <v>375.5</v>
      </c>
      <c r="AC104" s="124">
        <v>366.86</v>
      </c>
    </row>
    <row r="105" spans="1:29" x14ac:dyDescent="0.2">
      <c r="A105" s="128" t="s">
        <v>224</v>
      </c>
      <c r="B105" s="129">
        <v>466.22</v>
      </c>
      <c r="C105" s="126">
        <f t="shared" si="8"/>
        <v>328.69</v>
      </c>
      <c r="D105" s="126">
        <f t="shared" si="9"/>
        <v>137.53</v>
      </c>
      <c r="F105" s="122" t="s">
        <v>73</v>
      </c>
      <c r="G105" s="127">
        <v>457.92999999999995</v>
      </c>
      <c r="H105" s="127">
        <v>322.83999999999997</v>
      </c>
      <c r="I105" s="127">
        <v>135.09</v>
      </c>
      <c r="J105" s="113">
        <f t="shared" si="13"/>
        <v>0.7049985805690826</v>
      </c>
      <c r="Q105" s="112" t="s">
        <v>224</v>
      </c>
      <c r="R105" s="112">
        <v>1.96</v>
      </c>
      <c r="T105" s="124">
        <f t="shared" si="12"/>
        <v>355.62</v>
      </c>
      <c r="U105" s="124">
        <f t="shared" si="12"/>
        <v>0</v>
      </c>
      <c r="V105" s="124">
        <f t="shared" si="15"/>
        <v>18</v>
      </c>
      <c r="W105" s="124">
        <f t="shared" si="14"/>
        <v>92.6</v>
      </c>
      <c r="X105" s="124">
        <f t="shared" si="11"/>
        <v>466.22</v>
      </c>
      <c r="AA105" s="112" t="s">
        <v>224</v>
      </c>
      <c r="AB105" s="124">
        <v>466.22</v>
      </c>
      <c r="AC105" s="124">
        <v>455.49</v>
      </c>
    </row>
    <row r="106" spans="1:29" x14ac:dyDescent="0.2">
      <c r="A106" s="128" t="s">
        <v>225</v>
      </c>
      <c r="B106" s="129">
        <v>390.02</v>
      </c>
      <c r="C106" s="126">
        <f t="shared" si="8"/>
        <v>274.95999999999998</v>
      </c>
      <c r="D106" s="126">
        <f t="shared" si="9"/>
        <v>115.06</v>
      </c>
      <c r="F106" s="122" t="s">
        <v>74</v>
      </c>
      <c r="G106" s="127">
        <v>383.5</v>
      </c>
      <c r="H106" s="127">
        <v>270.37</v>
      </c>
      <c r="I106" s="127">
        <v>113.13</v>
      </c>
      <c r="J106" s="113">
        <f t="shared" si="13"/>
        <v>0.70500651890482402</v>
      </c>
      <c r="Q106" s="112" t="s">
        <v>225</v>
      </c>
      <c r="R106" s="112">
        <v>1.54</v>
      </c>
      <c r="T106" s="124">
        <f t="shared" si="12"/>
        <v>279.42</v>
      </c>
      <c r="U106" s="124">
        <f t="shared" si="12"/>
        <v>0</v>
      </c>
      <c r="V106" s="124">
        <f t="shared" si="15"/>
        <v>18</v>
      </c>
      <c r="W106" s="124">
        <f t="shared" si="14"/>
        <v>92.6</v>
      </c>
      <c r="X106" s="124">
        <f t="shared" si="11"/>
        <v>390.02</v>
      </c>
      <c r="AA106" s="112" t="s">
        <v>225</v>
      </c>
      <c r="AB106" s="124">
        <v>390.02</v>
      </c>
      <c r="AC106" s="124">
        <v>381.03999999999996</v>
      </c>
    </row>
    <row r="107" spans="1:29" x14ac:dyDescent="0.2">
      <c r="A107" s="128" t="s">
        <v>226</v>
      </c>
      <c r="B107" s="129">
        <v>448.08000000000004</v>
      </c>
      <c r="C107" s="126">
        <f t="shared" si="8"/>
        <v>315.89999999999998</v>
      </c>
      <c r="D107" s="126">
        <f t="shared" si="9"/>
        <v>132.18</v>
      </c>
      <c r="F107" s="122" t="s">
        <v>75</v>
      </c>
      <c r="G107" s="127">
        <v>440.21000000000004</v>
      </c>
      <c r="H107" s="127">
        <v>310.35000000000002</v>
      </c>
      <c r="I107" s="127">
        <v>129.86000000000001</v>
      </c>
      <c r="J107" s="113">
        <f t="shared" si="13"/>
        <v>0.7050044297040049</v>
      </c>
      <c r="Q107" s="112" t="s">
        <v>226</v>
      </c>
      <c r="R107" s="112">
        <v>1.86</v>
      </c>
      <c r="T107" s="124">
        <f t="shared" si="12"/>
        <v>337.48</v>
      </c>
      <c r="U107" s="124">
        <f t="shared" si="12"/>
        <v>0</v>
      </c>
      <c r="V107" s="124">
        <f t="shared" si="15"/>
        <v>18</v>
      </c>
      <c r="W107" s="124">
        <f t="shared" si="14"/>
        <v>92.6</v>
      </c>
      <c r="X107" s="124">
        <f t="shared" si="11"/>
        <v>448.08000000000004</v>
      </c>
      <c r="AA107" s="112" t="s">
        <v>226</v>
      </c>
      <c r="AB107" s="124">
        <v>448.08000000000004</v>
      </c>
      <c r="AC107" s="124">
        <v>437.76</v>
      </c>
    </row>
    <row r="108" spans="1:29" x14ac:dyDescent="0.2">
      <c r="A108" s="128" t="s">
        <v>227</v>
      </c>
      <c r="B108" s="129">
        <v>375.5</v>
      </c>
      <c r="C108" s="126">
        <f t="shared" si="8"/>
        <v>264.73</v>
      </c>
      <c r="D108" s="126">
        <f t="shared" si="9"/>
        <v>110.77</v>
      </c>
      <c r="F108" s="122" t="s">
        <v>76</v>
      </c>
      <c r="G108" s="127">
        <v>369.33000000000004</v>
      </c>
      <c r="H108" s="127">
        <v>260.38</v>
      </c>
      <c r="I108" s="127">
        <v>108.95</v>
      </c>
      <c r="J108" s="113">
        <f t="shared" si="13"/>
        <v>0.70500636287331109</v>
      </c>
      <c r="Q108" s="112" t="s">
        <v>227</v>
      </c>
      <c r="R108" s="112">
        <v>1.46</v>
      </c>
      <c r="T108" s="124">
        <f t="shared" si="12"/>
        <v>264.89999999999998</v>
      </c>
      <c r="U108" s="124">
        <f t="shared" si="12"/>
        <v>0</v>
      </c>
      <c r="V108" s="124">
        <f t="shared" si="15"/>
        <v>18</v>
      </c>
      <c r="W108" s="124">
        <f t="shared" si="14"/>
        <v>92.6</v>
      </c>
      <c r="X108" s="124">
        <f t="shared" si="11"/>
        <v>375.5</v>
      </c>
      <c r="AA108" s="112" t="s">
        <v>227</v>
      </c>
      <c r="AB108" s="124">
        <v>375.5</v>
      </c>
      <c r="AC108" s="124">
        <v>366.86</v>
      </c>
    </row>
    <row r="109" spans="1:29" x14ac:dyDescent="0.2">
      <c r="A109" s="128" t="s">
        <v>228</v>
      </c>
      <c r="B109" s="129">
        <v>393.65</v>
      </c>
      <c r="C109" s="126">
        <f t="shared" si="8"/>
        <v>277.52</v>
      </c>
      <c r="D109" s="126">
        <f t="shared" si="9"/>
        <v>116.13</v>
      </c>
      <c r="F109" s="122" t="s">
        <v>77</v>
      </c>
      <c r="G109" s="127">
        <v>387.04999999999995</v>
      </c>
      <c r="H109" s="127">
        <v>272.87</v>
      </c>
      <c r="I109" s="127">
        <v>114.18</v>
      </c>
      <c r="J109" s="113">
        <f t="shared" si="13"/>
        <v>0.70499935408861913</v>
      </c>
      <c r="Q109" s="112" t="s">
        <v>228</v>
      </c>
      <c r="R109" s="112">
        <v>1.56</v>
      </c>
      <c r="T109" s="124">
        <f t="shared" si="12"/>
        <v>283.05</v>
      </c>
      <c r="U109" s="124">
        <f t="shared" si="12"/>
        <v>0</v>
      </c>
      <c r="V109" s="124">
        <f t="shared" si="15"/>
        <v>18</v>
      </c>
      <c r="W109" s="124">
        <f t="shared" si="14"/>
        <v>92.6</v>
      </c>
      <c r="X109" s="124">
        <f t="shared" si="11"/>
        <v>393.65</v>
      </c>
      <c r="AA109" s="112" t="s">
        <v>228</v>
      </c>
      <c r="AB109" s="124">
        <v>393.65</v>
      </c>
      <c r="AC109" s="124">
        <v>384.58999999999992</v>
      </c>
    </row>
    <row r="110" spans="1:29" x14ac:dyDescent="0.2">
      <c r="A110" s="128" t="s">
        <v>229</v>
      </c>
      <c r="B110" s="129">
        <v>331.96000000000004</v>
      </c>
      <c r="C110" s="126">
        <f t="shared" si="8"/>
        <v>234.03</v>
      </c>
      <c r="D110" s="126">
        <f t="shared" si="9"/>
        <v>97.93</v>
      </c>
      <c r="F110" s="122" t="s">
        <v>78</v>
      </c>
      <c r="G110" s="127">
        <v>326.79999999999995</v>
      </c>
      <c r="H110" s="127">
        <v>230.39</v>
      </c>
      <c r="I110" s="127">
        <v>96.41</v>
      </c>
      <c r="J110" s="113">
        <f t="shared" si="13"/>
        <v>0.7049877600979193</v>
      </c>
      <c r="Q110" s="112" t="s">
        <v>229</v>
      </c>
      <c r="R110" s="112">
        <v>1.22</v>
      </c>
      <c r="T110" s="124">
        <f t="shared" si="12"/>
        <v>221.36</v>
      </c>
      <c r="U110" s="124">
        <f t="shared" si="12"/>
        <v>0</v>
      </c>
      <c r="V110" s="124">
        <f t="shared" si="15"/>
        <v>18</v>
      </c>
      <c r="W110" s="124">
        <f t="shared" si="14"/>
        <v>92.6</v>
      </c>
      <c r="X110" s="124">
        <f t="shared" si="11"/>
        <v>331.96000000000004</v>
      </c>
      <c r="AA110" s="112" t="s">
        <v>229</v>
      </c>
      <c r="AB110" s="124">
        <v>331.96000000000004</v>
      </c>
      <c r="AC110" s="124">
        <v>324.32</v>
      </c>
    </row>
    <row r="111" spans="1:29" x14ac:dyDescent="0.2">
      <c r="A111" s="128" t="s">
        <v>230</v>
      </c>
      <c r="B111" s="129">
        <v>373.68999999999994</v>
      </c>
      <c r="C111" s="126">
        <f t="shared" si="8"/>
        <v>263.45</v>
      </c>
      <c r="D111" s="126">
        <f t="shared" si="9"/>
        <v>110.24</v>
      </c>
      <c r="F111" s="122" t="s">
        <v>79</v>
      </c>
      <c r="G111" s="127">
        <v>367.54999999999995</v>
      </c>
      <c r="H111" s="127">
        <v>259.12</v>
      </c>
      <c r="I111" s="127">
        <v>108.43</v>
      </c>
      <c r="J111" s="113">
        <f t="shared" si="13"/>
        <v>0.7049925180247586</v>
      </c>
      <c r="Q111" s="112" t="s">
        <v>230</v>
      </c>
      <c r="R111" s="112">
        <v>1.45</v>
      </c>
      <c r="T111" s="124">
        <f t="shared" si="12"/>
        <v>263.08999999999997</v>
      </c>
      <c r="U111" s="124">
        <f t="shared" si="12"/>
        <v>0</v>
      </c>
      <c r="V111" s="124">
        <f t="shared" si="15"/>
        <v>18</v>
      </c>
      <c r="W111" s="124">
        <f t="shared" si="14"/>
        <v>92.6</v>
      </c>
      <c r="X111" s="124">
        <f t="shared" si="11"/>
        <v>373.68999999999994</v>
      </c>
      <c r="AA111" s="112" t="s">
        <v>230</v>
      </c>
      <c r="AB111" s="124">
        <v>373.68999999999994</v>
      </c>
      <c r="AC111" s="124">
        <v>365.08999999999992</v>
      </c>
    </row>
    <row r="112" spans="1:29" x14ac:dyDescent="0.2">
      <c r="A112" s="128" t="s">
        <v>231</v>
      </c>
      <c r="B112" s="129">
        <v>317.44</v>
      </c>
      <c r="C112" s="126">
        <f t="shared" si="8"/>
        <v>223.8</v>
      </c>
      <c r="D112" s="126">
        <f t="shared" si="9"/>
        <v>93.64</v>
      </c>
      <c r="F112" s="122" t="s">
        <v>80</v>
      </c>
      <c r="G112" s="127">
        <v>312.62</v>
      </c>
      <c r="H112" s="127">
        <v>220.4</v>
      </c>
      <c r="I112" s="127">
        <v>92.22</v>
      </c>
      <c r="J112" s="113">
        <f t="shared" si="13"/>
        <v>0.70500927643784783</v>
      </c>
      <c r="Q112" s="112" t="s">
        <v>231</v>
      </c>
      <c r="R112" s="112">
        <v>1.1399999999999999</v>
      </c>
      <c r="T112" s="124">
        <f t="shared" si="12"/>
        <v>206.84</v>
      </c>
      <c r="U112" s="124">
        <f t="shared" si="12"/>
        <v>0</v>
      </c>
      <c r="V112" s="124">
        <f t="shared" si="15"/>
        <v>18</v>
      </c>
      <c r="W112" s="124">
        <f t="shared" si="14"/>
        <v>92.6</v>
      </c>
      <c r="X112" s="124">
        <f t="shared" si="11"/>
        <v>317.44</v>
      </c>
      <c r="AA112" s="112" t="s">
        <v>231</v>
      </c>
      <c r="AB112" s="124">
        <v>317.44</v>
      </c>
      <c r="AC112" s="124">
        <v>310.14</v>
      </c>
    </row>
    <row r="113" spans="1:29" x14ac:dyDescent="0.2">
      <c r="A113" s="128" t="s">
        <v>232</v>
      </c>
      <c r="B113" s="129">
        <v>415.41999999999996</v>
      </c>
      <c r="C113" s="126">
        <f t="shared" si="8"/>
        <v>292.87</v>
      </c>
      <c r="D113" s="126">
        <f t="shared" si="9"/>
        <v>122.55</v>
      </c>
      <c r="F113" s="122" t="s">
        <v>82</v>
      </c>
      <c r="G113" s="127">
        <v>408.30999999999995</v>
      </c>
      <c r="H113" s="127">
        <v>287.86</v>
      </c>
      <c r="I113" s="127">
        <v>120.45</v>
      </c>
      <c r="J113" s="113">
        <f t="shared" si="13"/>
        <v>0.70500355122333536</v>
      </c>
      <c r="Q113" s="112" t="s">
        <v>232</v>
      </c>
      <c r="R113" s="112">
        <v>1.68</v>
      </c>
      <c r="T113" s="124">
        <f t="shared" si="12"/>
        <v>304.82</v>
      </c>
      <c r="U113" s="124">
        <f t="shared" si="12"/>
        <v>0</v>
      </c>
      <c r="V113" s="124">
        <f t="shared" si="15"/>
        <v>18</v>
      </c>
      <c r="W113" s="124">
        <f t="shared" si="14"/>
        <v>92.6</v>
      </c>
      <c r="X113" s="124">
        <f t="shared" si="11"/>
        <v>415.41999999999996</v>
      </c>
      <c r="AA113" s="112" t="s">
        <v>232</v>
      </c>
      <c r="AB113" s="124">
        <v>415.41999999999996</v>
      </c>
      <c r="AC113" s="124">
        <v>405.86</v>
      </c>
    </row>
    <row r="114" spans="1:29" x14ac:dyDescent="0.2">
      <c r="A114" s="128" t="s">
        <v>233</v>
      </c>
      <c r="B114" s="129">
        <v>382.76</v>
      </c>
      <c r="C114" s="126">
        <f t="shared" si="8"/>
        <v>269.85000000000002</v>
      </c>
      <c r="D114" s="126">
        <f t="shared" si="9"/>
        <v>112.91</v>
      </c>
      <c r="F114" s="122" t="s">
        <v>83</v>
      </c>
      <c r="G114" s="127">
        <v>376.41999999999996</v>
      </c>
      <c r="H114" s="127">
        <v>265.38</v>
      </c>
      <c r="I114" s="127">
        <v>111.04</v>
      </c>
      <c r="J114" s="113">
        <f t="shared" si="13"/>
        <v>0.70501036076722812</v>
      </c>
      <c r="Q114" s="112" t="s">
        <v>233</v>
      </c>
      <c r="R114" s="112">
        <v>1.5</v>
      </c>
      <c r="T114" s="124">
        <f t="shared" si="12"/>
        <v>272.16000000000003</v>
      </c>
      <c r="U114" s="124">
        <f t="shared" si="12"/>
        <v>0</v>
      </c>
      <c r="V114" s="124">
        <f t="shared" si="15"/>
        <v>18</v>
      </c>
      <c r="W114" s="124">
        <f t="shared" si="14"/>
        <v>92.6</v>
      </c>
      <c r="X114" s="124">
        <f t="shared" si="11"/>
        <v>382.76</v>
      </c>
      <c r="AA114" s="112" t="s">
        <v>233</v>
      </c>
      <c r="AB114" s="124">
        <v>382.76</v>
      </c>
      <c r="AC114" s="124">
        <v>373.94999999999993</v>
      </c>
    </row>
    <row r="115" spans="1:29" x14ac:dyDescent="0.2">
      <c r="A115" s="128" t="s">
        <v>234</v>
      </c>
      <c r="B115" s="129">
        <v>393.65</v>
      </c>
      <c r="C115" s="126">
        <f t="shared" si="8"/>
        <v>277.52</v>
      </c>
      <c r="D115" s="126">
        <f t="shared" si="9"/>
        <v>116.13</v>
      </c>
      <c r="F115" s="122" t="s">
        <v>84</v>
      </c>
      <c r="G115" s="127">
        <v>387.04999999999995</v>
      </c>
      <c r="H115" s="127">
        <v>272.87</v>
      </c>
      <c r="I115" s="127">
        <v>114.18</v>
      </c>
      <c r="J115" s="113">
        <f t="shared" si="13"/>
        <v>0.70499935408861913</v>
      </c>
      <c r="Q115" s="112" t="s">
        <v>234</v>
      </c>
      <c r="R115" s="112">
        <v>1.56</v>
      </c>
      <c r="T115" s="124">
        <f t="shared" si="12"/>
        <v>283.05</v>
      </c>
      <c r="U115" s="124">
        <f t="shared" si="12"/>
        <v>0</v>
      </c>
      <c r="V115" s="124">
        <f t="shared" si="15"/>
        <v>18</v>
      </c>
      <c r="W115" s="124">
        <f t="shared" si="14"/>
        <v>92.6</v>
      </c>
      <c r="X115" s="124">
        <f t="shared" si="11"/>
        <v>393.65</v>
      </c>
      <c r="AA115" s="112" t="s">
        <v>234</v>
      </c>
      <c r="AB115" s="124">
        <v>393.65</v>
      </c>
      <c r="AC115" s="124">
        <v>384.58999999999992</v>
      </c>
    </row>
    <row r="116" spans="1:29" x14ac:dyDescent="0.2">
      <c r="A116" s="128" t="s">
        <v>235</v>
      </c>
      <c r="B116" s="129">
        <v>360.99</v>
      </c>
      <c r="C116" s="126">
        <f t="shared" si="8"/>
        <v>254.5</v>
      </c>
      <c r="D116" s="126">
        <f t="shared" si="9"/>
        <v>106.49</v>
      </c>
      <c r="F116" s="122" t="s">
        <v>85</v>
      </c>
      <c r="G116" s="127">
        <v>355.15</v>
      </c>
      <c r="H116" s="127">
        <v>250.38</v>
      </c>
      <c r="I116" s="127">
        <v>104.77</v>
      </c>
      <c r="J116" s="113">
        <f t="shared" si="13"/>
        <v>0.70499788821624665</v>
      </c>
      <c r="Q116" s="112" t="s">
        <v>235</v>
      </c>
      <c r="R116" s="112">
        <v>1.38</v>
      </c>
      <c r="T116" s="124">
        <f t="shared" si="12"/>
        <v>250.39</v>
      </c>
      <c r="U116" s="124">
        <f t="shared" si="12"/>
        <v>0</v>
      </c>
      <c r="V116" s="124">
        <f t="shared" si="15"/>
        <v>18</v>
      </c>
      <c r="W116" s="124">
        <f t="shared" si="14"/>
        <v>92.6</v>
      </c>
      <c r="X116" s="124">
        <f t="shared" si="11"/>
        <v>360.99</v>
      </c>
      <c r="AA116" s="112" t="s">
        <v>235</v>
      </c>
      <c r="AB116" s="124">
        <v>360.99</v>
      </c>
      <c r="AC116" s="124">
        <v>352.67999999999995</v>
      </c>
    </row>
    <row r="117" spans="1:29" x14ac:dyDescent="0.2">
      <c r="A117" s="128" t="s">
        <v>236</v>
      </c>
      <c r="B117" s="129">
        <v>344.65999999999997</v>
      </c>
      <c r="C117" s="126">
        <f t="shared" si="8"/>
        <v>242.99</v>
      </c>
      <c r="D117" s="126">
        <f t="shared" si="9"/>
        <v>101.67</v>
      </c>
      <c r="F117" s="122" t="s">
        <v>86</v>
      </c>
      <c r="G117" s="127">
        <v>339.2</v>
      </c>
      <c r="H117" s="127">
        <v>239.14</v>
      </c>
      <c r="I117" s="127">
        <v>100.06</v>
      </c>
      <c r="J117" s="113">
        <f t="shared" si="13"/>
        <v>0.70501179245283019</v>
      </c>
      <c r="Q117" s="112" t="s">
        <v>236</v>
      </c>
      <c r="R117" s="112">
        <v>1.29</v>
      </c>
      <c r="T117" s="124">
        <f t="shared" si="12"/>
        <v>234.06</v>
      </c>
      <c r="U117" s="124">
        <f t="shared" si="12"/>
        <v>0</v>
      </c>
      <c r="V117" s="124">
        <f t="shared" si="15"/>
        <v>18</v>
      </c>
      <c r="W117" s="124">
        <f t="shared" si="14"/>
        <v>92.6</v>
      </c>
      <c r="X117" s="124">
        <f t="shared" si="11"/>
        <v>344.65999999999997</v>
      </c>
      <c r="AA117" s="112" t="s">
        <v>236</v>
      </c>
      <c r="AB117" s="124">
        <v>344.65999999999997</v>
      </c>
      <c r="AC117" s="124">
        <v>336.73</v>
      </c>
    </row>
    <row r="118" spans="1:29" x14ac:dyDescent="0.2">
      <c r="A118" s="128" t="s">
        <v>237</v>
      </c>
      <c r="B118" s="129">
        <v>319.26</v>
      </c>
      <c r="C118" s="126">
        <f t="shared" si="8"/>
        <v>225.08</v>
      </c>
      <c r="D118" s="126">
        <f t="shared" si="9"/>
        <v>94.18</v>
      </c>
      <c r="F118" s="122" t="s">
        <v>87</v>
      </c>
      <c r="G118" s="127">
        <v>314.39</v>
      </c>
      <c r="H118" s="127">
        <v>221.64</v>
      </c>
      <c r="I118" s="127">
        <v>92.75</v>
      </c>
      <c r="J118" s="113">
        <f t="shared" si="13"/>
        <v>0.70498425522440278</v>
      </c>
      <c r="Q118" s="112" t="s">
        <v>237</v>
      </c>
      <c r="R118" s="112">
        <v>1.1499999999999999</v>
      </c>
      <c r="T118" s="124">
        <f t="shared" si="12"/>
        <v>208.66</v>
      </c>
      <c r="U118" s="124">
        <f t="shared" si="12"/>
        <v>0</v>
      </c>
      <c r="V118" s="124">
        <f t="shared" si="15"/>
        <v>18</v>
      </c>
      <c r="W118" s="124">
        <f t="shared" si="14"/>
        <v>92.6</v>
      </c>
      <c r="X118" s="124">
        <f t="shared" si="11"/>
        <v>319.26</v>
      </c>
      <c r="AA118" s="112" t="s">
        <v>237</v>
      </c>
      <c r="AB118" s="124">
        <v>319.26</v>
      </c>
      <c r="AC118" s="124">
        <v>311.90999999999997</v>
      </c>
    </row>
    <row r="119" spans="1:29" x14ac:dyDescent="0.2">
      <c r="A119" s="128" t="s">
        <v>238</v>
      </c>
      <c r="B119" s="129">
        <v>319.26</v>
      </c>
      <c r="C119" s="126">
        <f t="shared" si="8"/>
        <v>225.08</v>
      </c>
      <c r="D119" s="126">
        <f t="shared" si="9"/>
        <v>94.18</v>
      </c>
      <c r="F119" s="122" t="s">
        <v>88</v>
      </c>
      <c r="G119" s="127">
        <v>314.39</v>
      </c>
      <c r="H119" s="127">
        <v>221.64</v>
      </c>
      <c r="I119" s="127">
        <v>92.75</v>
      </c>
      <c r="J119" s="113">
        <f t="shared" si="13"/>
        <v>0.70498425522440278</v>
      </c>
      <c r="Q119" s="112" t="s">
        <v>238</v>
      </c>
      <c r="R119" s="112">
        <v>1.1499999999999999</v>
      </c>
      <c r="T119" s="124">
        <f t="shared" si="12"/>
        <v>208.66</v>
      </c>
      <c r="U119" s="124">
        <f t="shared" si="12"/>
        <v>0</v>
      </c>
      <c r="V119" s="124">
        <f t="shared" si="15"/>
        <v>18</v>
      </c>
      <c r="W119" s="124">
        <f t="shared" si="14"/>
        <v>92.6</v>
      </c>
      <c r="X119" s="124">
        <f t="shared" si="11"/>
        <v>319.26</v>
      </c>
      <c r="AA119" s="112" t="s">
        <v>238</v>
      </c>
      <c r="AB119" s="124">
        <v>319.26</v>
      </c>
      <c r="AC119" s="124">
        <v>311.90999999999997</v>
      </c>
    </row>
    <row r="120" spans="1:29" x14ac:dyDescent="0.2">
      <c r="A120" s="128" t="s">
        <v>239</v>
      </c>
      <c r="B120" s="129">
        <v>295.66999999999996</v>
      </c>
      <c r="C120" s="126">
        <f t="shared" si="8"/>
        <v>208.45</v>
      </c>
      <c r="D120" s="126">
        <f t="shared" si="9"/>
        <v>87.22</v>
      </c>
      <c r="F120" s="122" t="s">
        <v>89</v>
      </c>
      <c r="G120" s="127">
        <v>291.35000000000002</v>
      </c>
      <c r="H120" s="127">
        <v>205.4</v>
      </c>
      <c r="I120" s="127">
        <v>85.95</v>
      </c>
      <c r="J120" s="113">
        <f t="shared" si="13"/>
        <v>0.7049939934786339</v>
      </c>
      <c r="Q120" s="112" t="s">
        <v>239</v>
      </c>
      <c r="R120" s="112">
        <v>1.02</v>
      </c>
      <c r="T120" s="124">
        <f t="shared" si="12"/>
        <v>185.07</v>
      </c>
      <c r="U120" s="124">
        <f t="shared" si="12"/>
        <v>0</v>
      </c>
      <c r="V120" s="124">
        <f t="shared" si="15"/>
        <v>18</v>
      </c>
      <c r="W120" s="124">
        <f t="shared" si="14"/>
        <v>92.6</v>
      </c>
      <c r="X120" s="124">
        <f t="shared" si="11"/>
        <v>295.66999999999996</v>
      </c>
      <c r="AA120" s="112" t="s">
        <v>239</v>
      </c>
      <c r="AB120" s="124">
        <v>295.66999999999996</v>
      </c>
      <c r="AC120" s="124">
        <v>288.87</v>
      </c>
    </row>
    <row r="121" spans="1:29" x14ac:dyDescent="0.2">
      <c r="A121" s="128" t="s">
        <v>240</v>
      </c>
      <c r="B121" s="129">
        <v>270.27</v>
      </c>
      <c r="C121" s="126">
        <f t="shared" si="8"/>
        <v>190.54</v>
      </c>
      <c r="D121" s="126">
        <f t="shared" si="9"/>
        <v>79.73</v>
      </c>
      <c r="F121" s="122" t="s">
        <v>90</v>
      </c>
      <c r="G121" s="127">
        <v>266.53999999999996</v>
      </c>
      <c r="H121" s="127">
        <v>187.91</v>
      </c>
      <c r="I121" s="127">
        <v>78.63</v>
      </c>
      <c r="J121" s="113">
        <f t="shared" si="13"/>
        <v>0.70499737375253257</v>
      </c>
      <c r="Q121" s="112" t="s">
        <v>240</v>
      </c>
      <c r="R121" s="112">
        <v>0.88</v>
      </c>
      <c r="T121" s="124">
        <f t="shared" si="12"/>
        <v>159.66999999999999</v>
      </c>
      <c r="U121" s="124">
        <f t="shared" si="12"/>
        <v>0</v>
      </c>
      <c r="V121" s="124">
        <f t="shared" si="15"/>
        <v>18</v>
      </c>
      <c r="W121" s="124">
        <f t="shared" si="14"/>
        <v>92.6</v>
      </c>
      <c r="X121" s="124">
        <f t="shared" si="11"/>
        <v>270.27</v>
      </c>
      <c r="AA121" s="112" t="s">
        <v>240</v>
      </c>
      <c r="AB121" s="124">
        <v>270.27</v>
      </c>
      <c r="AC121" s="124">
        <v>264.05</v>
      </c>
    </row>
    <row r="122" spans="1:29" x14ac:dyDescent="0.2">
      <c r="A122" s="128" t="s">
        <v>241</v>
      </c>
      <c r="B122" s="129">
        <v>252.12</v>
      </c>
      <c r="C122" s="126">
        <f t="shared" si="8"/>
        <v>177.74</v>
      </c>
      <c r="D122" s="126">
        <f t="shared" si="9"/>
        <v>74.38</v>
      </c>
      <c r="F122" s="122" t="s">
        <v>91</v>
      </c>
      <c r="G122" s="127">
        <v>248.82</v>
      </c>
      <c r="H122" s="127">
        <v>175.42</v>
      </c>
      <c r="I122" s="127">
        <v>73.400000000000006</v>
      </c>
      <c r="J122" s="113">
        <f t="shared" si="13"/>
        <v>0.7050076360421188</v>
      </c>
      <c r="Q122" s="112" t="s">
        <v>241</v>
      </c>
      <c r="R122" s="112">
        <v>0.78</v>
      </c>
      <c r="T122" s="124">
        <f t="shared" si="12"/>
        <v>141.52000000000001</v>
      </c>
      <c r="U122" s="124">
        <f t="shared" si="12"/>
        <v>0</v>
      </c>
      <c r="V122" s="124">
        <f t="shared" si="15"/>
        <v>18</v>
      </c>
      <c r="W122" s="124">
        <f t="shared" si="14"/>
        <v>92.6</v>
      </c>
      <c r="X122" s="124">
        <f t="shared" si="11"/>
        <v>252.12</v>
      </c>
      <c r="AA122" s="112" t="s">
        <v>241</v>
      </c>
      <c r="AB122" s="124">
        <v>252.12</v>
      </c>
      <c r="AC122" s="124">
        <v>246.32</v>
      </c>
    </row>
    <row r="123" spans="1:29" x14ac:dyDescent="0.2">
      <c r="A123" s="128" t="s">
        <v>242</v>
      </c>
      <c r="B123" s="129">
        <v>286.60000000000002</v>
      </c>
      <c r="C123" s="126">
        <f t="shared" si="8"/>
        <v>202.05</v>
      </c>
      <c r="D123" s="126">
        <f t="shared" si="9"/>
        <v>84.55</v>
      </c>
      <c r="F123" s="122" t="s">
        <v>93</v>
      </c>
      <c r="G123" s="127">
        <v>282.49</v>
      </c>
      <c r="H123" s="127">
        <v>199.16</v>
      </c>
      <c r="I123" s="127">
        <v>83.33</v>
      </c>
      <c r="J123" s="113">
        <f t="shared" si="13"/>
        <v>0.70501610676484117</v>
      </c>
      <c r="Q123" s="112" t="s">
        <v>242</v>
      </c>
      <c r="R123" s="112">
        <v>0.97</v>
      </c>
      <c r="T123" s="124">
        <f t="shared" si="12"/>
        <v>176</v>
      </c>
      <c r="U123" s="124">
        <f t="shared" si="12"/>
        <v>0</v>
      </c>
      <c r="V123" s="124">
        <f t="shared" si="15"/>
        <v>18</v>
      </c>
      <c r="W123" s="124">
        <f t="shared" si="14"/>
        <v>92.6</v>
      </c>
      <c r="X123" s="124">
        <f t="shared" si="11"/>
        <v>286.60000000000002</v>
      </c>
      <c r="AA123" s="112" t="s">
        <v>242</v>
      </c>
      <c r="AB123" s="124">
        <v>286.60000000000002</v>
      </c>
      <c r="AC123" s="124">
        <v>280</v>
      </c>
    </row>
    <row r="124" spans="1:29" x14ac:dyDescent="0.2">
      <c r="A124" s="128" t="s">
        <v>243</v>
      </c>
      <c r="B124" s="129">
        <v>273.89999999999998</v>
      </c>
      <c r="C124" s="126">
        <f t="shared" si="8"/>
        <v>193.1</v>
      </c>
      <c r="D124" s="126">
        <f t="shared" si="9"/>
        <v>80.8</v>
      </c>
      <c r="F124" s="122" t="s">
        <v>94</v>
      </c>
      <c r="G124" s="127">
        <v>270.09000000000003</v>
      </c>
      <c r="H124" s="127">
        <v>190.41</v>
      </c>
      <c r="I124" s="127">
        <v>79.680000000000007</v>
      </c>
      <c r="J124" s="113">
        <f t="shared" si="13"/>
        <v>0.70498722648006207</v>
      </c>
      <c r="Q124" s="112" t="s">
        <v>243</v>
      </c>
      <c r="R124" s="112">
        <v>0.9</v>
      </c>
      <c r="T124" s="124">
        <f t="shared" si="12"/>
        <v>163.30000000000001</v>
      </c>
      <c r="U124" s="124">
        <f t="shared" si="12"/>
        <v>0</v>
      </c>
      <c r="V124" s="124">
        <f t="shared" si="15"/>
        <v>18</v>
      </c>
      <c r="W124" s="124">
        <f t="shared" si="14"/>
        <v>92.6</v>
      </c>
      <c r="X124" s="124">
        <f t="shared" si="11"/>
        <v>273.89999999999998</v>
      </c>
      <c r="AA124" s="112" t="s">
        <v>243</v>
      </c>
      <c r="AB124" s="124">
        <v>273.89999999999998</v>
      </c>
      <c r="AC124" s="124">
        <v>267.59000000000003</v>
      </c>
    </row>
    <row r="125" spans="1:29" x14ac:dyDescent="0.2">
      <c r="A125" s="128" t="s">
        <v>244</v>
      </c>
      <c r="B125" s="129">
        <v>237.60999999999999</v>
      </c>
      <c r="C125" s="126">
        <f t="shared" si="8"/>
        <v>167.52</v>
      </c>
      <c r="D125" s="126">
        <f t="shared" si="9"/>
        <v>70.09</v>
      </c>
      <c r="F125" s="122" t="s">
        <v>95</v>
      </c>
      <c r="G125" s="127">
        <v>234.65</v>
      </c>
      <c r="H125" s="127">
        <v>165.43</v>
      </c>
      <c r="I125" s="127">
        <v>69.22</v>
      </c>
      <c r="J125" s="113">
        <f t="shared" si="13"/>
        <v>0.70500745791604513</v>
      </c>
      <c r="Q125" s="112" t="s">
        <v>244</v>
      </c>
      <c r="R125" s="112">
        <v>0.7</v>
      </c>
      <c r="T125" s="124">
        <f t="shared" si="12"/>
        <v>127.01</v>
      </c>
      <c r="U125" s="124">
        <f t="shared" si="12"/>
        <v>0</v>
      </c>
      <c r="V125" s="124">
        <f t="shared" si="15"/>
        <v>18</v>
      </c>
      <c r="W125" s="124">
        <f t="shared" si="14"/>
        <v>92.6</v>
      </c>
      <c r="X125" s="124">
        <f t="shared" si="11"/>
        <v>237.60999999999999</v>
      </c>
      <c r="AA125" s="112" t="s">
        <v>244</v>
      </c>
      <c r="AB125" s="124">
        <v>237.60999999999999</v>
      </c>
      <c r="AC125" s="124">
        <v>232.14</v>
      </c>
    </row>
    <row r="126" spans="1:29" x14ac:dyDescent="0.2">
      <c r="A126" s="128" t="s">
        <v>245</v>
      </c>
      <c r="B126" s="129">
        <v>226.72</v>
      </c>
      <c r="C126" s="126">
        <f t="shared" si="8"/>
        <v>159.84</v>
      </c>
      <c r="D126" s="126">
        <f t="shared" si="9"/>
        <v>66.88</v>
      </c>
      <c r="F126" s="122" t="s">
        <v>96</v>
      </c>
      <c r="G126" s="127">
        <v>224.01</v>
      </c>
      <c r="H126" s="127">
        <v>157.93</v>
      </c>
      <c r="I126" s="127">
        <v>66.08</v>
      </c>
      <c r="J126" s="113">
        <f t="shared" si="13"/>
        <v>0.70501316905495293</v>
      </c>
      <c r="Q126" s="112" t="s">
        <v>245</v>
      </c>
      <c r="R126" s="112">
        <v>0.64</v>
      </c>
      <c r="T126" s="124">
        <f t="shared" si="12"/>
        <v>116.12</v>
      </c>
      <c r="U126" s="124">
        <f t="shared" si="12"/>
        <v>0</v>
      </c>
      <c r="V126" s="124">
        <f t="shared" si="15"/>
        <v>18</v>
      </c>
      <c r="W126" s="124">
        <f t="shared" si="14"/>
        <v>92.6</v>
      </c>
      <c r="X126" s="124">
        <f t="shared" si="11"/>
        <v>226.72</v>
      </c>
      <c r="AA126" s="112" t="s">
        <v>245</v>
      </c>
      <c r="AB126" s="124">
        <v>226.72</v>
      </c>
      <c r="AC126" s="124">
        <v>221.51</v>
      </c>
    </row>
    <row r="127" spans="1:29" x14ac:dyDescent="0.2">
      <c r="A127" s="128" t="s">
        <v>246</v>
      </c>
      <c r="B127" s="129">
        <v>382.76</v>
      </c>
      <c r="C127" s="126">
        <f t="shared" si="8"/>
        <v>269.85000000000002</v>
      </c>
      <c r="D127" s="126">
        <f t="shared" si="9"/>
        <v>112.91</v>
      </c>
      <c r="F127" s="122" t="s">
        <v>98</v>
      </c>
      <c r="G127" s="127">
        <v>376.41999999999996</v>
      </c>
      <c r="H127" s="127">
        <v>265.38</v>
      </c>
      <c r="I127" s="127">
        <v>111.04</v>
      </c>
      <c r="J127" s="113">
        <f t="shared" si="13"/>
        <v>0.70501036076722812</v>
      </c>
      <c r="Q127" s="112" t="s">
        <v>246</v>
      </c>
      <c r="R127" s="112">
        <v>1.5</v>
      </c>
      <c r="T127" s="124">
        <f t="shared" si="12"/>
        <v>272.16000000000003</v>
      </c>
      <c r="U127" s="124">
        <f t="shared" si="12"/>
        <v>0</v>
      </c>
      <c r="V127" s="124">
        <f t="shared" si="15"/>
        <v>18</v>
      </c>
      <c r="W127" s="124">
        <f t="shared" si="14"/>
        <v>92.6</v>
      </c>
      <c r="X127" s="124">
        <f t="shared" si="11"/>
        <v>382.76</v>
      </c>
      <c r="AA127" s="112" t="s">
        <v>246</v>
      </c>
      <c r="AB127" s="124">
        <v>382.76</v>
      </c>
      <c r="AC127" s="124">
        <v>373.94999999999993</v>
      </c>
    </row>
    <row r="128" spans="1:29" x14ac:dyDescent="0.2">
      <c r="A128" s="128" t="s">
        <v>247</v>
      </c>
      <c r="B128" s="129">
        <v>364.62</v>
      </c>
      <c r="C128" s="126">
        <f t="shared" si="8"/>
        <v>257.06</v>
      </c>
      <c r="D128" s="126">
        <f t="shared" si="9"/>
        <v>107.56</v>
      </c>
      <c r="F128" s="122" t="s">
        <v>99</v>
      </c>
      <c r="G128" s="127">
        <v>358.69000000000005</v>
      </c>
      <c r="H128" s="127">
        <v>252.88</v>
      </c>
      <c r="I128" s="127">
        <v>105.81</v>
      </c>
      <c r="J128" s="113">
        <f t="shared" si="13"/>
        <v>0.70500989712565154</v>
      </c>
      <c r="Q128" s="112" t="s">
        <v>247</v>
      </c>
      <c r="R128" s="112">
        <v>1.4</v>
      </c>
      <c r="T128" s="124">
        <f t="shared" si="12"/>
        <v>254.02</v>
      </c>
      <c r="U128" s="124">
        <f t="shared" si="12"/>
        <v>0</v>
      </c>
      <c r="V128" s="124">
        <f t="shared" si="15"/>
        <v>18</v>
      </c>
      <c r="W128" s="124">
        <f t="shared" si="14"/>
        <v>92.6</v>
      </c>
      <c r="X128" s="124">
        <f t="shared" si="11"/>
        <v>364.62</v>
      </c>
      <c r="AA128" s="112" t="s">
        <v>247</v>
      </c>
      <c r="AB128" s="124">
        <v>364.62</v>
      </c>
      <c r="AC128" s="124">
        <v>356.22</v>
      </c>
    </row>
    <row r="129" spans="1:29" x14ac:dyDescent="0.2">
      <c r="A129" s="128" t="s">
        <v>248</v>
      </c>
      <c r="B129" s="129">
        <v>360.99</v>
      </c>
      <c r="C129" s="126">
        <f t="shared" si="8"/>
        <v>254.5</v>
      </c>
      <c r="D129" s="126">
        <f t="shared" si="9"/>
        <v>106.49</v>
      </c>
      <c r="F129" s="122" t="s">
        <v>100</v>
      </c>
      <c r="G129" s="127">
        <v>355.15</v>
      </c>
      <c r="H129" s="127">
        <v>250.38</v>
      </c>
      <c r="I129" s="127">
        <v>104.77</v>
      </c>
      <c r="J129" s="113">
        <f t="shared" si="13"/>
        <v>0.70499788821624665</v>
      </c>
      <c r="Q129" s="112" t="s">
        <v>248</v>
      </c>
      <c r="R129" s="112">
        <v>1.38</v>
      </c>
      <c r="T129" s="124">
        <f t="shared" si="12"/>
        <v>250.39</v>
      </c>
      <c r="U129" s="124">
        <f t="shared" si="12"/>
        <v>0</v>
      </c>
      <c r="V129" s="124">
        <f t="shared" si="15"/>
        <v>18</v>
      </c>
      <c r="W129" s="124">
        <f t="shared" si="14"/>
        <v>92.6</v>
      </c>
      <c r="X129" s="124">
        <f t="shared" si="11"/>
        <v>360.99</v>
      </c>
      <c r="AA129" s="112" t="s">
        <v>248</v>
      </c>
      <c r="AB129" s="124">
        <v>360.99</v>
      </c>
      <c r="AC129" s="124">
        <v>352.67999999999995</v>
      </c>
    </row>
    <row r="130" spans="1:29" x14ac:dyDescent="0.2">
      <c r="A130" s="128" t="s">
        <v>249</v>
      </c>
      <c r="B130" s="129">
        <v>342.84000000000003</v>
      </c>
      <c r="C130" s="126">
        <f t="shared" si="8"/>
        <v>241.7</v>
      </c>
      <c r="D130" s="126">
        <f t="shared" si="9"/>
        <v>101.14</v>
      </c>
      <c r="F130" s="122" t="s">
        <v>101</v>
      </c>
      <c r="G130" s="127">
        <v>337.43</v>
      </c>
      <c r="H130" s="127">
        <v>237.89</v>
      </c>
      <c r="I130" s="127">
        <v>99.54</v>
      </c>
      <c r="J130" s="113">
        <f t="shared" si="13"/>
        <v>0.70500548261861717</v>
      </c>
      <c r="Q130" s="112" t="s">
        <v>249</v>
      </c>
      <c r="R130" s="112">
        <v>1.28</v>
      </c>
      <c r="T130" s="124">
        <f t="shared" si="12"/>
        <v>232.24</v>
      </c>
      <c r="U130" s="124">
        <f t="shared" si="12"/>
        <v>0</v>
      </c>
      <c r="V130" s="124">
        <f t="shared" si="15"/>
        <v>18</v>
      </c>
      <c r="W130" s="124">
        <f t="shared" si="14"/>
        <v>92.6</v>
      </c>
      <c r="X130" s="124">
        <f t="shared" si="11"/>
        <v>342.84000000000003</v>
      </c>
      <c r="AA130" s="112" t="s">
        <v>249</v>
      </c>
      <c r="AB130" s="124">
        <v>342.84000000000003</v>
      </c>
      <c r="AC130" s="124">
        <v>334.95</v>
      </c>
    </row>
    <row r="131" spans="1:29" x14ac:dyDescent="0.2">
      <c r="A131" s="128" t="s">
        <v>250</v>
      </c>
      <c r="B131" s="129">
        <v>310.18</v>
      </c>
      <c r="C131" s="126">
        <f t="shared" si="8"/>
        <v>218.68</v>
      </c>
      <c r="D131" s="126">
        <f t="shared" si="9"/>
        <v>91.5</v>
      </c>
      <c r="F131" s="122" t="s">
        <v>102</v>
      </c>
      <c r="G131" s="127">
        <v>305.52999999999997</v>
      </c>
      <c r="H131" s="127">
        <v>215.4</v>
      </c>
      <c r="I131" s="127">
        <v>90.13</v>
      </c>
      <c r="J131" s="113">
        <f t="shared" si="13"/>
        <v>0.70500441855136986</v>
      </c>
      <c r="Q131" s="112" t="s">
        <v>250</v>
      </c>
      <c r="R131" s="112">
        <v>1.1000000000000001</v>
      </c>
      <c r="T131" s="124">
        <f t="shared" si="12"/>
        <v>199.58</v>
      </c>
      <c r="U131" s="124">
        <f t="shared" si="12"/>
        <v>0</v>
      </c>
      <c r="V131" s="124">
        <f t="shared" si="15"/>
        <v>18</v>
      </c>
      <c r="W131" s="124">
        <f t="shared" si="14"/>
        <v>92.6</v>
      </c>
      <c r="X131" s="124">
        <f t="shared" si="11"/>
        <v>310.18</v>
      </c>
      <c r="AA131" s="112" t="s">
        <v>250</v>
      </c>
      <c r="AB131" s="124">
        <v>310.18</v>
      </c>
      <c r="AC131" s="124">
        <v>303.05</v>
      </c>
    </row>
    <row r="132" spans="1:29" x14ac:dyDescent="0.2">
      <c r="A132" s="128" t="s">
        <v>251</v>
      </c>
      <c r="B132" s="129">
        <v>295.66999999999996</v>
      </c>
      <c r="C132" s="126">
        <f t="shared" si="8"/>
        <v>208.45</v>
      </c>
      <c r="D132" s="126">
        <f t="shared" si="9"/>
        <v>87.22</v>
      </c>
      <c r="F132" s="122" t="s">
        <v>103</v>
      </c>
      <c r="G132" s="127">
        <v>291.35000000000002</v>
      </c>
      <c r="H132" s="127">
        <v>205.4</v>
      </c>
      <c r="I132" s="127">
        <v>85.95</v>
      </c>
      <c r="J132" s="113">
        <f t="shared" si="13"/>
        <v>0.7049939934786339</v>
      </c>
      <c r="Q132" s="112" t="s">
        <v>251</v>
      </c>
      <c r="R132" s="112">
        <v>1.02</v>
      </c>
      <c r="T132" s="124">
        <f t="shared" si="12"/>
        <v>185.07</v>
      </c>
      <c r="U132" s="124">
        <f t="shared" si="12"/>
        <v>0</v>
      </c>
      <c r="V132" s="124">
        <f t="shared" si="15"/>
        <v>18</v>
      </c>
      <c r="W132" s="124">
        <f t="shared" si="14"/>
        <v>92.6</v>
      </c>
      <c r="X132" s="124">
        <f t="shared" si="11"/>
        <v>295.66999999999996</v>
      </c>
      <c r="AA132" s="112" t="s">
        <v>251</v>
      </c>
      <c r="AB132" s="124">
        <v>295.66999999999996</v>
      </c>
      <c r="AC132" s="124">
        <v>288.87</v>
      </c>
    </row>
    <row r="133" spans="1:29" x14ac:dyDescent="0.2">
      <c r="A133" s="128" t="s">
        <v>252</v>
      </c>
      <c r="B133" s="129">
        <v>263.01</v>
      </c>
      <c r="C133" s="126">
        <f t="shared" si="8"/>
        <v>185.42</v>
      </c>
      <c r="D133" s="126">
        <f t="shared" si="9"/>
        <v>77.59</v>
      </c>
      <c r="F133" s="122" t="s">
        <v>104</v>
      </c>
      <c r="G133" s="127">
        <v>254.46</v>
      </c>
      <c r="H133" s="127">
        <v>179.39</v>
      </c>
      <c r="I133" s="127">
        <v>75.069999999999993</v>
      </c>
      <c r="J133" s="113">
        <f t="shared" si="13"/>
        <v>0.70498310146977905</v>
      </c>
      <c r="Q133" s="112" t="s">
        <v>252</v>
      </c>
      <c r="R133" s="112">
        <v>0.84</v>
      </c>
      <c r="T133" s="124">
        <f t="shared" si="12"/>
        <v>152.41</v>
      </c>
      <c r="U133" s="124">
        <f t="shared" si="12"/>
        <v>0</v>
      </c>
      <c r="V133" s="124">
        <f t="shared" si="15"/>
        <v>18</v>
      </c>
      <c r="W133" s="124">
        <f t="shared" si="14"/>
        <v>92.6</v>
      </c>
      <c r="X133" s="124">
        <f t="shared" si="11"/>
        <v>263.01</v>
      </c>
      <c r="AA133" s="112" t="s">
        <v>252</v>
      </c>
      <c r="AB133" s="124">
        <v>263.01</v>
      </c>
      <c r="AC133" s="124">
        <v>256.96000000000004</v>
      </c>
    </row>
    <row r="134" spans="1:29" x14ac:dyDescent="0.2">
      <c r="A134" s="128" t="s">
        <v>253</v>
      </c>
      <c r="B134" s="129">
        <v>252.12</v>
      </c>
      <c r="C134" s="126">
        <f>ROUND(B134*$B$1,2)</f>
        <v>177.74</v>
      </c>
      <c r="D134" s="126">
        <f>ROUND(B134-C134,2)</f>
        <v>74.38</v>
      </c>
      <c r="F134" s="122" t="s">
        <v>105</v>
      </c>
      <c r="G134" s="127">
        <v>248.82</v>
      </c>
      <c r="H134" s="127">
        <v>175.42</v>
      </c>
      <c r="I134" s="127">
        <v>73.400000000000006</v>
      </c>
      <c r="J134" s="113">
        <f t="shared" si="13"/>
        <v>0.7050076360421188</v>
      </c>
      <c r="Q134" s="112" t="s">
        <v>253</v>
      </c>
      <c r="R134" s="112">
        <v>0.78</v>
      </c>
      <c r="T134" s="124">
        <f t="shared" ref="T134:T136" si="16">ROUND(IF(RIGHT($Q134,1)="R",T$2*R134,T$1*R134),2)</f>
        <v>141.52000000000001</v>
      </c>
      <c r="U134" s="124">
        <f t="shared" ref="U134:U136" si="17">ROUND(IF(RIGHT($Q134,1)="R",U$2*S134,U$1*S134),2)</f>
        <v>0</v>
      </c>
      <c r="V134" s="124">
        <f t="shared" si="15"/>
        <v>18</v>
      </c>
      <c r="W134" s="124">
        <f t="shared" si="14"/>
        <v>92.6</v>
      </c>
      <c r="X134" s="124">
        <f>SUM(T134:W134)</f>
        <v>252.12</v>
      </c>
      <c r="AA134" s="112" t="s">
        <v>253</v>
      </c>
      <c r="AB134" s="124">
        <v>252.12</v>
      </c>
      <c r="AC134" s="124">
        <v>246.32</v>
      </c>
    </row>
    <row r="135" spans="1:29" x14ac:dyDescent="0.2">
      <c r="A135" s="128" t="s">
        <v>254</v>
      </c>
      <c r="B135" s="129">
        <v>217.64999999999998</v>
      </c>
      <c r="C135" s="126">
        <f>ROUND(B135*$B$1,2)</f>
        <v>153.44</v>
      </c>
      <c r="D135" s="126">
        <f>ROUND(B135-C135,2)</f>
        <v>64.209999999999994</v>
      </c>
      <c r="F135" s="122" t="s">
        <v>106</v>
      </c>
      <c r="G135" s="127">
        <v>215.14999999999998</v>
      </c>
      <c r="H135" s="127">
        <v>151.68</v>
      </c>
      <c r="I135" s="127">
        <v>63.47</v>
      </c>
      <c r="J135" s="113">
        <f t="shared" si="13"/>
        <v>0.70499651405995822</v>
      </c>
      <c r="Q135" s="112" t="s">
        <v>254</v>
      </c>
      <c r="R135" s="112">
        <v>0.59</v>
      </c>
      <c r="T135" s="124">
        <f t="shared" si="16"/>
        <v>107.05</v>
      </c>
      <c r="U135" s="124">
        <f t="shared" si="17"/>
        <v>0</v>
      </c>
      <c r="V135" s="124">
        <f t="shared" si="15"/>
        <v>18</v>
      </c>
      <c r="W135" s="124">
        <f t="shared" si="14"/>
        <v>92.6</v>
      </c>
      <c r="X135" s="124">
        <f>SUM(T135:W135)</f>
        <v>217.64999999999998</v>
      </c>
      <c r="AA135" s="112" t="s">
        <v>254</v>
      </c>
      <c r="AB135" s="124">
        <v>217.64999999999998</v>
      </c>
      <c r="AC135" s="124">
        <v>212.64</v>
      </c>
    </row>
    <row r="136" spans="1:29" x14ac:dyDescent="0.2">
      <c r="A136" s="128" t="s">
        <v>255</v>
      </c>
      <c r="B136" s="129">
        <v>208.57999999999998</v>
      </c>
      <c r="C136" s="126">
        <f>ROUND(B136*$B$1,2)</f>
        <v>147.05000000000001</v>
      </c>
      <c r="D136" s="126">
        <f>ROUND(B136-C136,2)</f>
        <v>61.53</v>
      </c>
      <c r="F136" s="122" t="s">
        <v>189</v>
      </c>
      <c r="G136" s="127">
        <v>206.29</v>
      </c>
      <c r="H136" s="127">
        <v>145.43</v>
      </c>
      <c r="I136" s="127">
        <v>60.86</v>
      </c>
      <c r="J136" s="113">
        <f>H136/G136</f>
        <v>0.70497842842600233</v>
      </c>
      <c r="Q136" s="112" t="s">
        <v>255</v>
      </c>
      <c r="R136" s="112">
        <v>0.54</v>
      </c>
      <c r="T136" s="124">
        <f t="shared" si="16"/>
        <v>97.98</v>
      </c>
      <c r="U136" s="124">
        <f t="shared" si="17"/>
        <v>0</v>
      </c>
      <c r="V136" s="124">
        <f t="shared" si="15"/>
        <v>18</v>
      </c>
      <c r="W136" s="124">
        <f t="shared" ref="W136" si="18">$W$1</f>
        <v>92.6</v>
      </c>
      <c r="X136" s="124">
        <f>SUM(T136:W136)</f>
        <v>208.57999999999998</v>
      </c>
      <c r="AA136" s="112" t="s">
        <v>255</v>
      </c>
      <c r="AB136" s="124">
        <v>208.57999999999998</v>
      </c>
      <c r="AC136" s="124">
        <v>203.78</v>
      </c>
    </row>
    <row r="137" spans="1:29" x14ac:dyDescent="0.2">
      <c r="G137" s="124">
        <f>SUM(G5:G136)</f>
        <v>56004.72000000003</v>
      </c>
      <c r="H137" s="124">
        <f>SUM(H5:H136)</f>
        <v>39483.31</v>
      </c>
      <c r="I137" s="124">
        <f>SUM(I5:I136)</f>
        <v>16521.410000000014</v>
      </c>
      <c r="J137" s="113">
        <f>+H137/G137</f>
        <v>0.70499968574077287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0000"/>
  </sheetPr>
  <dimension ref="A1:E3227"/>
  <sheetViews>
    <sheetView zoomScale="80" zoomScaleNormal="80" workbookViewId="0">
      <pane ySplit="1" topLeftCell="A3174" activePane="bottomLeft" state="frozen"/>
      <selection activeCell="C13" sqref="C13:F13"/>
      <selection pane="bottomLeft" activeCell="C13" sqref="C13:F13"/>
    </sheetView>
  </sheetViews>
  <sheetFormatPr defaultColWidth="9.140625" defaultRowHeight="12.75" x14ac:dyDescent="0.2"/>
  <cols>
    <col min="1" max="1" width="47.7109375" style="137" bestFit="1" customWidth="1"/>
    <col min="2" max="2" width="18" style="133" bestFit="1" customWidth="1"/>
    <col min="3" max="16384" width="9.140625" style="134"/>
  </cols>
  <sheetData>
    <row r="1" spans="1:5" s="133" customFormat="1" x14ac:dyDescent="0.2">
      <c r="A1" s="131" t="s">
        <v>256</v>
      </c>
      <c r="B1" s="132" t="s">
        <v>257</v>
      </c>
    </row>
    <row r="2" spans="1:5" x14ac:dyDescent="0.2">
      <c r="A2" s="131" t="s">
        <v>258</v>
      </c>
      <c r="B2" s="132"/>
    </row>
    <row r="3" spans="1:5" s="133" customFormat="1" x14ac:dyDescent="0.2">
      <c r="A3" s="135" t="s">
        <v>259</v>
      </c>
      <c r="B3" s="136" t="s">
        <v>260</v>
      </c>
      <c r="C3" s="134"/>
      <c r="D3" s="134"/>
    </row>
    <row r="4" spans="1:5" x14ac:dyDescent="0.2">
      <c r="A4" s="135" t="s">
        <v>261</v>
      </c>
      <c r="B4" s="136" t="s">
        <v>262</v>
      </c>
      <c r="D4" s="131"/>
      <c r="E4" s="132"/>
    </row>
    <row r="5" spans="1:5" x14ac:dyDescent="0.2">
      <c r="A5" s="135" t="s">
        <v>263</v>
      </c>
      <c r="B5" s="136" t="s">
        <v>264</v>
      </c>
    </row>
    <row r="6" spans="1:5" x14ac:dyDescent="0.2">
      <c r="A6" s="135" t="s">
        <v>265</v>
      </c>
      <c r="B6" s="136" t="s">
        <v>266</v>
      </c>
    </row>
    <row r="7" spans="1:5" x14ac:dyDescent="0.2">
      <c r="A7" s="135" t="s">
        <v>267</v>
      </c>
      <c r="B7" s="136" t="s">
        <v>268</v>
      </c>
    </row>
    <row r="8" spans="1:5" x14ac:dyDescent="0.2">
      <c r="A8" s="135" t="s">
        <v>269</v>
      </c>
      <c r="B8" s="136" t="s">
        <v>270</v>
      </c>
    </row>
    <row r="9" spans="1:5" x14ac:dyDescent="0.2">
      <c r="A9" s="135" t="s">
        <v>271</v>
      </c>
      <c r="B9" s="136" t="s">
        <v>272</v>
      </c>
    </row>
    <row r="10" spans="1:5" x14ac:dyDescent="0.2">
      <c r="A10" s="135" t="s">
        <v>273</v>
      </c>
      <c r="B10" s="136" t="s">
        <v>274</v>
      </c>
    </row>
    <row r="11" spans="1:5" x14ac:dyDescent="0.2">
      <c r="A11" s="135" t="s">
        <v>275</v>
      </c>
      <c r="B11" s="136" t="s">
        <v>276</v>
      </c>
    </row>
    <row r="12" spans="1:5" x14ac:dyDescent="0.2">
      <c r="A12" s="135" t="s">
        <v>277</v>
      </c>
      <c r="B12" s="136" t="s">
        <v>268</v>
      </c>
    </row>
    <row r="13" spans="1:5" x14ac:dyDescent="0.2">
      <c r="A13" s="135" t="s">
        <v>278</v>
      </c>
      <c r="B13" s="136" t="s">
        <v>279</v>
      </c>
    </row>
    <row r="14" spans="1:5" x14ac:dyDescent="0.2">
      <c r="A14" s="135" t="s">
        <v>280</v>
      </c>
      <c r="B14" s="136" t="s">
        <v>281</v>
      </c>
    </row>
    <row r="15" spans="1:5" x14ac:dyDescent="0.2">
      <c r="A15" s="135" t="s">
        <v>282</v>
      </c>
      <c r="B15" s="136" t="s">
        <v>283</v>
      </c>
    </row>
    <row r="16" spans="1:5" x14ac:dyDescent="0.2">
      <c r="A16" s="135" t="s">
        <v>284</v>
      </c>
      <c r="B16" s="136" t="s">
        <v>285</v>
      </c>
    </row>
    <row r="17" spans="1:2" x14ac:dyDescent="0.2">
      <c r="A17" s="135" t="s">
        <v>286</v>
      </c>
      <c r="B17" s="136" t="s">
        <v>287</v>
      </c>
    </row>
    <row r="18" spans="1:2" x14ac:dyDescent="0.2">
      <c r="A18" s="135" t="s">
        <v>288</v>
      </c>
      <c r="B18" s="136" t="s">
        <v>289</v>
      </c>
    </row>
    <row r="19" spans="1:2" x14ac:dyDescent="0.2">
      <c r="A19" s="135" t="s">
        <v>290</v>
      </c>
      <c r="B19" s="136" t="s">
        <v>291</v>
      </c>
    </row>
    <row r="20" spans="1:2" x14ac:dyDescent="0.2">
      <c r="A20" s="135" t="s">
        <v>292</v>
      </c>
      <c r="B20" s="136" t="s">
        <v>293</v>
      </c>
    </row>
    <row r="21" spans="1:2" x14ac:dyDescent="0.2">
      <c r="A21" s="135" t="s">
        <v>294</v>
      </c>
      <c r="B21" s="136" t="s">
        <v>295</v>
      </c>
    </row>
    <row r="22" spans="1:2" x14ac:dyDescent="0.2">
      <c r="A22" s="135" t="s">
        <v>296</v>
      </c>
      <c r="B22" s="136" t="s">
        <v>297</v>
      </c>
    </row>
    <row r="23" spans="1:2" x14ac:dyDescent="0.2">
      <c r="A23" s="135" t="s">
        <v>298</v>
      </c>
      <c r="B23" s="136" t="s">
        <v>299</v>
      </c>
    </row>
    <row r="24" spans="1:2" x14ac:dyDescent="0.2">
      <c r="A24" s="135" t="s">
        <v>300</v>
      </c>
      <c r="B24" s="136" t="s">
        <v>301</v>
      </c>
    </row>
    <row r="25" spans="1:2" x14ac:dyDescent="0.2">
      <c r="A25" s="135" t="s">
        <v>302</v>
      </c>
      <c r="B25" s="136" t="s">
        <v>303</v>
      </c>
    </row>
    <row r="26" spans="1:2" x14ac:dyDescent="0.2">
      <c r="A26" s="135" t="s">
        <v>304</v>
      </c>
      <c r="B26" s="136" t="s">
        <v>303</v>
      </c>
    </row>
    <row r="27" spans="1:2" x14ac:dyDescent="0.2">
      <c r="A27" s="135" t="s">
        <v>305</v>
      </c>
      <c r="B27" s="136" t="s">
        <v>306</v>
      </c>
    </row>
    <row r="28" spans="1:2" x14ac:dyDescent="0.2">
      <c r="A28" s="135" t="s">
        <v>307</v>
      </c>
      <c r="B28" s="136" t="s">
        <v>306</v>
      </c>
    </row>
    <row r="29" spans="1:2" x14ac:dyDescent="0.2">
      <c r="A29" s="135" t="s">
        <v>308</v>
      </c>
      <c r="B29" s="136" t="s">
        <v>309</v>
      </c>
    </row>
    <row r="30" spans="1:2" x14ac:dyDescent="0.2">
      <c r="A30" s="135" t="s">
        <v>310</v>
      </c>
      <c r="B30" s="136" t="s">
        <v>311</v>
      </c>
    </row>
    <row r="31" spans="1:2" x14ac:dyDescent="0.2">
      <c r="A31" s="135" t="s">
        <v>312</v>
      </c>
      <c r="B31" s="136" t="s">
        <v>313</v>
      </c>
    </row>
    <row r="32" spans="1:2" x14ac:dyDescent="0.2">
      <c r="A32" s="135" t="s">
        <v>314</v>
      </c>
      <c r="B32" s="136" t="s">
        <v>315</v>
      </c>
    </row>
    <row r="33" spans="1:2" x14ac:dyDescent="0.2">
      <c r="A33" s="135" t="s">
        <v>316</v>
      </c>
      <c r="B33" s="136" t="s">
        <v>317</v>
      </c>
    </row>
    <row r="34" spans="1:2" x14ac:dyDescent="0.2">
      <c r="A34" s="135" t="s">
        <v>318</v>
      </c>
      <c r="B34" s="136" t="s">
        <v>319</v>
      </c>
    </row>
    <row r="35" spans="1:2" x14ac:dyDescent="0.2">
      <c r="A35" s="135" t="s">
        <v>320</v>
      </c>
      <c r="B35" s="136" t="s">
        <v>321</v>
      </c>
    </row>
    <row r="36" spans="1:2" x14ac:dyDescent="0.2">
      <c r="A36" s="135" t="s">
        <v>322</v>
      </c>
      <c r="B36" s="136" t="s">
        <v>323</v>
      </c>
    </row>
    <row r="37" spans="1:2" x14ac:dyDescent="0.2">
      <c r="A37" s="135" t="s">
        <v>324</v>
      </c>
      <c r="B37" s="136" t="s">
        <v>325</v>
      </c>
    </row>
    <row r="38" spans="1:2" x14ac:dyDescent="0.2">
      <c r="A38" s="135" t="s">
        <v>326</v>
      </c>
      <c r="B38" s="136" t="s">
        <v>327</v>
      </c>
    </row>
    <row r="39" spans="1:2" x14ac:dyDescent="0.2">
      <c r="A39" s="135" t="s">
        <v>328</v>
      </c>
      <c r="B39" s="136" t="s">
        <v>285</v>
      </c>
    </row>
    <row r="40" spans="1:2" x14ac:dyDescent="0.2">
      <c r="A40" s="135" t="s">
        <v>329</v>
      </c>
      <c r="B40" s="136" t="s">
        <v>330</v>
      </c>
    </row>
    <row r="41" spans="1:2" x14ac:dyDescent="0.2">
      <c r="A41" s="135" t="s">
        <v>331</v>
      </c>
      <c r="B41" s="136" t="s">
        <v>330</v>
      </c>
    </row>
    <row r="42" spans="1:2" x14ac:dyDescent="0.2">
      <c r="A42" s="135" t="s">
        <v>332</v>
      </c>
      <c r="B42" s="136" t="s">
        <v>333</v>
      </c>
    </row>
    <row r="43" spans="1:2" x14ac:dyDescent="0.2">
      <c r="A43" s="135" t="s">
        <v>334</v>
      </c>
      <c r="B43" s="136" t="s">
        <v>335</v>
      </c>
    </row>
    <row r="44" spans="1:2" x14ac:dyDescent="0.2">
      <c r="A44" s="135" t="s">
        <v>336</v>
      </c>
      <c r="B44" s="136" t="s">
        <v>337</v>
      </c>
    </row>
    <row r="45" spans="1:2" x14ac:dyDescent="0.2">
      <c r="A45" s="135" t="s">
        <v>338</v>
      </c>
      <c r="B45" s="136" t="s">
        <v>274</v>
      </c>
    </row>
    <row r="46" spans="1:2" x14ac:dyDescent="0.2">
      <c r="A46" s="135" t="s">
        <v>339</v>
      </c>
      <c r="B46" s="136" t="s">
        <v>327</v>
      </c>
    </row>
    <row r="47" spans="1:2" x14ac:dyDescent="0.2">
      <c r="A47" s="135" t="s">
        <v>340</v>
      </c>
      <c r="B47" s="136" t="s">
        <v>268</v>
      </c>
    </row>
    <row r="48" spans="1:2" x14ac:dyDescent="0.2">
      <c r="A48" s="135" t="s">
        <v>341</v>
      </c>
      <c r="B48" s="136" t="s">
        <v>327</v>
      </c>
    </row>
    <row r="49" spans="1:2" x14ac:dyDescent="0.2">
      <c r="A49" s="135" t="s">
        <v>342</v>
      </c>
      <c r="B49" s="136" t="s">
        <v>343</v>
      </c>
    </row>
    <row r="50" spans="1:2" x14ac:dyDescent="0.2">
      <c r="A50" s="135" t="s">
        <v>344</v>
      </c>
      <c r="B50" s="136" t="s">
        <v>345</v>
      </c>
    </row>
    <row r="51" spans="1:2" x14ac:dyDescent="0.2">
      <c r="A51" s="135" t="s">
        <v>346</v>
      </c>
      <c r="B51" s="136" t="s">
        <v>347</v>
      </c>
    </row>
    <row r="52" spans="1:2" x14ac:dyDescent="0.2">
      <c r="A52" s="135" t="s">
        <v>348</v>
      </c>
      <c r="B52" s="136" t="s">
        <v>264</v>
      </c>
    </row>
    <row r="53" spans="1:2" x14ac:dyDescent="0.2">
      <c r="A53" s="135" t="s">
        <v>349</v>
      </c>
      <c r="B53" s="136" t="s">
        <v>350</v>
      </c>
    </row>
    <row r="54" spans="1:2" x14ac:dyDescent="0.2">
      <c r="A54" s="135" t="s">
        <v>351</v>
      </c>
      <c r="B54" s="136" t="s">
        <v>352</v>
      </c>
    </row>
    <row r="55" spans="1:2" x14ac:dyDescent="0.2">
      <c r="A55" s="135" t="s">
        <v>353</v>
      </c>
      <c r="B55" s="136" t="s">
        <v>354</v>
      </c>
    </row>
    <row r="56" spans="1:2" x14ac:dyDescent="0.2">
      <c r="A56" s="135" t="s">
        <v>355</v>
      </c>
      <c r="B56" s="136" t="s">
        <v>356</v>
      </c>
    </row>
    <row r="57" spans="1:2" x14ac:dyDescent="0.2">
      <c r="A57" s="135" t="s">
        <v>357</v>
      </c>
      <c r="B57" s="136" t="s">
        <v>358</v>
      </c>
    </row>
    <row r="58" spans="1:2" x14ac:dyDescent="0.2">
      <c r="A58" s="135" t="s">
        <v>359</v>
      </c>
      <c r="B58" s="136" t="s">
        <v>360</v>
      </c>
    </row>
    <row r="59" spans="1:2" x14ac:dyDescent="0.2">
      <c r="A59" s="135" t="s">
        <v>361</v>
      </c>
      <c r="B59" s="136" t="s">
        <v>260</v>
      </c>
    </row>
    <row r="60" spans="1:2" x14ac:dyDescent="0.2">
      <c r="A60" s="135" t="s">
        <v>362</v>
      </c>
      <c r="B60" s="136" t="s">
        <v>327</v>
      </c>
    </row>
    <row r="61" spans="1:2" x14ac:dyDescent="0.2">
      <c r="A61" s="135" t="s">
        <v>363</v>
      </c>
      <c r="B61" s="136" t="s">
        <v>364</v>
      </c>
    </row>
    <row r="62" spans="1:2" x14ac:dyDescent="0.2">
      <c r="A62" s="135" t="s">
        <v>365</v>
      </c>
      <c r="B62" s="136" t="s">
        <v>364</v>
      </c>
    </row>
    <row r="63" spans="1:2" x14ac:dyDescent="0.2">
      <c r="A63" s="135" t="s">
        <v>366</v>
      </c>
      <c r="B63" s="136" t="s">
        <v>367</v>
      </c>
    </row>
    <row r="64" spans="1:2" x14ac:dyDescent="0.2">
      <c r="A64" s="135" t="s">
        <v>368</v>
      </c>
      <c r="B64" s="136" t="s">
        <v>369</v>
      </c>
    </row>
    <row r="65" spans="1:2" x14ac:dyDescent="0.2">
      <c r="A65" s="135" t="s">
        <v>370</v>
      </c>
      <c r="B65" s="136" t="s">
        <v>285</v>
      </c>
    </row>
    <row r="66" spans="1:2" x14ac:dyDescent="0.2">
      <c r="A66" s="135" t="s">
        <v>371</v>
      </c>
      <c r="B66" s="136" t="s">
        <v>303</v>
      </c>
    </row>
    <row r="67" spans="1:2" x14ac:dyDescent="0.2">
      <c r="A67" s="135" t="s">
        <v>372</v>
      </c>
      <c r="B67" s="136" t="s">
        <v>373</v>
      </c>
    </row>
    <row r="68" spans="1:2" x14ac:dyDescent="0.2">
      <c r="A68" s="135" t="s">
        <v>374</v>
      </c>
      <c r="B68" s="136" t="s">
        <v>354</v>
      </c>
    </row>
    <row r="69" spans="1:2" x14ac:dyDescent="0.2">
      <c r="A69" s="135" t="s">
        <v>375</v>
      </c>
      <c r="B69" s="136" t="s">
        <v>270</v>
      </c>
    </row>
    <row r="70" spans="1:2" x14ac:dyDescent="0.2">
      <c r="A70" s="135" t="s">
        <v>376</v>
      </c>
      <c r="B70" s="136" t="s">
        <v>377</v>
      </c>
    </row>
    <row r="71" spans="1:2" x14ac:dyDescent="0.2">
      <c r="A71" s="135" t="s">
        <v>378</v>
      </c>
      <c r="B71" s="136" t="s">
        <v>379</v>
      </c>
    </row>
    <row r="72" spans="1:2" x14ac:dyDescent="0.2">
      <c r="A72" s="135" t="s">
        <v>380</v>
      </c>
      <c r="B72" s="136" t="s">
        <v>381</v>
      </c>
    </row>
    <row r="73" spans="1:2" x14ac:dyDescent="0.2">
      <c r="A73" s="135" t="s">
        <v>382</v>
      </c>
      <c r="B73" s="136" t="s">
        <v>383</v>
      </c>
    </row>
    <row r="74" spans="1:2" x14ac:dyDescent="0.2">
      <c r="A74" s="135" t="s">
        <v>384</v>
      </c>
      <c r="B74" s="136" t="s">
        <v>381</v>
      </c>
    </row>
    <row r="75" spans="1:2" x14ac:dyDescent="0.2">
      <c r="A75" s="135" t="s">
        <v>385</v>
      </c>
      <c r="B75" s="136" t="s">
        <v>386</v>
      </c>
    </row>
    <row r="76" spans="1:2" x14ac:dyDescent="0.2">
      <c r="A76" s="135" t="s">
        <v>387</v>
      </c>
      <c r="B76" s="136" t="s">
        <v>381</v>
      </c>
    </row>
    <row r="77" spans="1:2" x14ac:dyDescent="0.2">
      <c r="A77" s="135" t="s">
        <v>388</v>
      </c>
      <c r="B77" s="136" t="s">
        <v>389</v>
      </c>
    </row>
    <row r="78" spans="1:2" x14ac:dyDescent="0.2">
      <c r="A78" s="135" t="s">
        <v>390</v>
      </c>
      <c r="B78" s="136" t="s">
        <v>391</v>
      </c>
    </row>
    <row r="79" spans="1:2" x14ac:dyDescent="0.2">
      <c r="A79" s="135" t="s">
        <v>392</v>
      </c>
      <c r="B79" s="136" t="s">
        <v>347</v>
      </c>
    </row>
    <row r="80" spans="1:2" x14ac:dyDescent="0.2">
      <c r="A80" s="135" t="s">
        <v>393</v>
      </c>
      <c r="B80" s="136" t="s">
        <v>289</v>
      </c>
    </row>
    <row r="81" spans="1:2" x14ac:dyDescent="0.2">
      <c r="A81" s="135" t="s">
        <v>394</v>
      </c>
      <c r="B81" s="136" t="s">
        <v>327</v>
      </c>
    </row>
    <row r="82" spans="1:2" x14ac:dyDescent="0.2">
      <c r="A82" s="135" t="s">
        <v>395</v>
      </c>
      <c r="B82" s="136" t="s">
        <v>396</v>
      </c>
    </row>
    <row r="83" spans="1:2" x14ac:dyDescent="0.2">
      <c r="A83" s="135" t="s">
        <v>397</v>
      </c>
      <c r="B83" s="136" t="s">
        <v>268</v>
      </c>
    </row>
    <row r="84" spans="1:2" x14ac:dyDescent="0.2">
      <c r="A84" s="135" t="s">
        <v>398</v>
      </c>
      <c r="B84" s="136" t="s">
        <v>399</v>
      </c>
    </row>
    <row r="85" spans="1:2" x14ac:dyDescent="0.2">
      <c r="A85" s="135" t="s">
        <v>400</v>
      </c>
      <c r="B85" s="136" t="s">
        <v>369</v>
      </c>
    </row>
    <row r="86" spans="1:2" x14ac:dyDescent="0.2">
      <c r="A86" s="135" t="s">
        <v>401</v>
      </c>
      <c r="B86" s="136" t="s">
        <v>402</v>
      </c>
    </row>
    <row r="87" spans="1:2" x14ac:dyDescent="0.2">
      <c r="A87" s="135" t="s">
        <v>403</v>
      </c>
      <c r="B87" s="136" t="s">
        <v>276</v>
      </c>
    </row>
    <row r="88" spans="1:2" x14ac:dyDescent="0.2">
      <c r="A88" s="135" t="s">
        <v>404</v>
      </c>
      <c r="B88" s="136" t="s">
        <v>405</v>
      </c>
    </row>
    <row r="89" spans="1:2" x14ac:dyDescent="0.2">
      <c r="A89" s="135" t="s">
        <v>406</v>
      </c>
      <c r="B89" s="136" t="s">
        <v>319</v>
      </c>
    </row>
    <row r="90" spans="1:2" x14ac:dyDescent="0.2">
      <c r="A90" s="135" t="s">
        <v>407</v>
      </c>
      <c r="B90" s="136" t="s">
        <v>408</v>
      </c>
    </row>
    <row r="91" spans="1:2" x14ac:dyDescent="0.2">
      <c r="A91" s="135" t="s">
        <v>409</v>
      </c>
      <c r="B91" s="136" t="s">
        <v>327</v>
      </c>
    </row>
    <row r="92" spans="1:2" x14ac:dyDescent="0.2">
      <c r="A92" s="135" t="s">
        <v>410</v>
      </c>
      <c r="B92" s="136" t="s">
        <v>411</v>
      </c>
    </row>
    <row r="93" spans="1:2" x14ac:dyDescent="0.2">
      <c r="A93" s="135" t="s">
        <v>412</v>
      </c>
      <c r="B93" s="136" t="s">
        <v>337</v>
      </c>
    </row>
    <row r="94" spans="1:2" x14ac:dyDescent="0.2">
      <c r="A94" s="135" t="s">
        <v>413</v>
      </c>
      <c r="B94" s="136" t="s">
        <v>350</v>
      </c>
    </row>
    <row r="95" spans="1:2" x14ac:dyDescent="0.2">
      <c r="A95" s="135" t="s">
        <v>414</v>
      </c>
      <c r="B95" s="136" t="s">
        <v>415</v>
      </c>
    </row>
    <row r="96" spans="1:2" x14ac:dyDescent="0.2">
      <c r="A96" s="135" t="s">
        <v>416</v>
      </c>
      <c r="B96" s="136" t="s">
        <v>417</v>
      </c>
    </row>
    <row r="97" spans="1:2" x14ac:dyDescent="0.2">
      <c r="A97" s="135" t="s">
        <v>418</v>
      </c>
      <c r="B97" s="136" t="s">
        <v>419</v>
      </c>
    </row>
    <row r="98" spans="1:2" x14ac:dyDescent="0.2">
      <c r="A98" s="135" t="s">
        <v>420</v>
      </c>
      <c r="B98" s="136" t="s">
        <v>289</v>
      </c>
    </row>
    <row r="99" spans="1:2" x14ac:dyDescent="0.2">
      <c r="A99" s="135" t="s">
        <v>421</v>
      </c>
      <c r="B99" s="136" t="s">
        <v>422</v>
      </c>
    </row>
    <row r="100" spans="1:2" x14ac:dyDescent="0.2">
      <c r="A100" s="135" t="s">
        <v>423</v>
      </c>
      <c r="B100" s="136" t="s">
        <v>347</v>
      </c>
    </row>
    <row r="101" spans="1:2" x14ac:dyDescent="0.2">
      <c r="A101" s="135" t="s">
        <v>424</v>
      </c>
      <c r="B101" s="136" t="s">
        <v>291</v>
      </c>
    </row>
    <row r="102" spans="1:2" x14ac:dyDescent="0.2">
      <c r="A102" s="135" t="s">
        <v>425</v>
      </c>
      <c r="B102" s="136" t="s">
        <v>297</v>
      </c>
    </row>
    <row r="103" spans="1:2" x14ac:dyDescent="0.2">
      <c r="A103" s="135" t="s">
        <v>426</v>
      </c>
      <c r="B103" s="136" t="s">
        <v>411</v>
      </c>
    </row>
    <row r="104" spans="1:2" x14ac:dyDescent="0.2">
      <c r="A104" s="135" t="s">
        <v>427</v>
      </c>
      <c r="B104" s="136" t="s">
        <v>291</v>
      </c>
    </row>
    <row r="105" spans="1:2" x14ac:dyDescent="0.2">
      <c r="A105" s="135" t="s">
        <v>428</v>
      </c>
      <c r="B105" s="136" t="s">
        <v>429</v>
      </c>
    </row>
    <row r="106" spans="1:2" x14ac:dyDescent="0.2">
      <c r="A106" s="135" t="s">
        <v>430</v>
      </c>
      <c r="B106" s="136" t="s">
        <v>358</v>
      </c>
    </row>
    <row r="107" spans="1:2" x14ac:dyDescent="0.2">
      <c r="A107" s="135" t="s">
        <v>431</v>
      </c>
      <c r="B107" s="136" t="s">
        <v>432</v>
      </c>
    </row>
    <row r="108" spans="1:2" x14ac:dyDescent="0.2">
      <c r="A108" s="135" t="s">
        <v>433</v>
      </c>
      <c r="B108" s="136" t="s">
        <v>354</v>
      </c>
    </row>
    <row r="109" spans="1:2" x14ac:dyDescent="0.2">
      <c r="A109" s="135" t="s">
        <v>434</v>
      </c>
      <c r="B109" s="136" t="s">
        <v>272</v>
      </c>
    </row>
    <row r="110" spans="1:2" x14ac:dyDescent="0.2">
      <c r="A110" s="135" t="s">
        <v>435</v>
      </c>
      <c r="B110" s="136" t="s">
        <v>291</v>
      </c>
    </row>
    <row r="111" spans="1:2" x14ac:dyDescent="0.2">
      <c r="A111" s="135" t="s">
        <v>436</v>
      </c>
      <c r="B111" s="136" t="s">
        <v>399</v>
      </c>
    </row>
    <row r="112" spans="1:2" x14ac:dyDescent="0.2">
      <c r="A112" s="135" t="s">
        <v>437</v>
      </c>
      <c r="B112" s="136" t="s">
        <v>438</v>
      </c>
    </row>
    <row r="113" spans="1:2" x14ac:dyDescent="0.2">
      <c r="A113" s="135" t="s">
        <v>439</v>
      </c>
      <c r="B113" s="136" t="s">
        <v>274</v>
      </c>
    </row>
    <row r="114" spans="1:2" x14ac:dyDescent="0.2">
      <c r="A114" s="135" t="s">
        <v>440</v>
      </c>
      <c r="B114" s="136" t="s">
        <v>285</v>
      </c>
    </row>
    <row r="115" spans="1:2" x14ac:dyDescent="0.2">
      <c r="A115" s="135" t="s">
        <v>441</v>
      </c>
      <c r="B115" s="136" t="s">
        <v>272</v>
      </c>
    </row>
    <row r="116" spans="1:2" x14ac:dyDescent="0.2">
      <c r="A116" s="135" t="s">
        <v>442</v>
      </c>
      <c r="B116" s="136" t="s">
        <v>268</v>
      </c>
    </row>
    <row r="117" spans="1:2" x14ac:dyDescent="0.2">
      <c r="A117" s="135" t="s">
        <v>443</v>
      </c>
      <c r="B117" s="136" t="s">
        <v>291</v>
      </c>
    </row>
    <row r="118" spans="1:2" x14ac:dyDescent="0.2">
      <c r="A118" s="135" t="s">
        <v>444</v>
      </c>
      <c r="B118" s="136" t="s">
        <v>445</v>
      </c>
    </row>
    <row r="119" spans="1:2" x14ac:dyDescent="0.2">
      <c r="A119" s="135" t="s">
        <v>446</v>
      </c>
      <c r="B119" s="136" t="s">
        <v>447</v>
      </c>
    </row>
    <row r="120" spans="1:2" x14ac:dyDescent="0.2">
      <c r="A120" s="135" t="s">
        <v>448</v>
      </c>
      <c r="B120" s="136" t="s">
        <v>449</v>
      </c>
    </row>
    <row r="121" spans="1:2" x14ac:dyDescent="0.2">
      <c r="A121" s="135" t="s">
        <v>450</v>
      </c>
      <c r="B121" s="136" t="s">
        <v>451</v>
      </c>
    </row>
    <row r="122" spans="1:2" x14ac:dyDescent="0.2">
      <c r="A122" s="135" t="s">
        <v>452</v>
      </c>
      <c r="B122" s="136" t="s">
        <v>347</v>
      </c>
    </row>
    <row r="123" spans="1:2" x14ac:dyDescent="0.2">
      <c r="A123" s="135" t="s">
        <v>453</v>
      </c>
      <c r="B123" s="136" t="s">
        <v>358</v>
      </c>
    </row>
    <row r="124" spans="1:2" x14ac:dyDescent="0.2">
      <c r="A124" s="135" t="s">
        <v>454</v>
      </c>
      <c r="B124" s="136" t="s">
        <v>319</v>
      </c>
    </row>
    <row r="125" spans="1:2" x14ac:dyDescent="0.2">
      <c r="A125" s="135" t="s">
        <v>455</v>
      </c>
      <c r="B125" s="136" t="s">
        <v>399</v>
      </c>
    </row>
    <row r="126" spans="1:2" x14ac:dyDescent="0.2">
      <c r="A126" s="135" t="s">
        <v>456</v>
      </c>
      <c r="B126" s="136" t="s">
        <v>381</v>
      </c>
    </row>
    <row r="127" spans="1:2" x14ac:dyDescent="0.2">
      <c r="A127" s="135" t="s">
        <v>457</v>
      </c>
      <c r="B127" s="136" t="s">
        <v>458</v>
      </c>
    </row>
    <row r="128" spans="1:2" x14ac:dyDescent="0.2">
      <c r="A128" s="135" t="s">
        <v>459</v>
      </c>
      <c r="B128" s="136" t="s">
        <v>460</v>
      </c>
    </row>
    <row r="129" spans="1:2" x14ac:dyDescent="0.2">
      <c r="A129" s="135" t="s">
        <v>461</v>
      </c>
      <c r="B129" s="136" t="s">
        <v>462</v>
      </c>
    </row>
    <row r="130" spans="1:2" x14ac:dyDescent="0.2">
      <c r="A130" s="135" t="s">
        <v>463</v>
      </c>
      <c r="B130" s="136" t="s">
        <v>464</v>
      </c>
    </row>
    <row r="131" spans="1:2" x14ac:dyDescent="0.2">
      <c r="A131" s="135" t="s">
        <v>465</v>
      </c>
      <c r="B131" s="136" t="s">
        <v>399</v>
      </c>
    </row>
    <row r="132" spans="1:2" x14ac:dyDescent="0.2">
      <c r="A132" s="135" t="s">
        <v>466</v>
      </c>
      <c r="B132" s="136" t="s">
        <v>270</v>
      </c>
    </row>
    <row r="133" spans="1:2" x14ac:dyDescent="0.2">
      <c r="A133" s="135" t="s">
        <v>467</v>
      </c>
      <c r="B133" s="136" t="s">
        <v>389</v>
      </c>
    </row>
    <row r="134" spans="1:2" x14ac:dyDescent="0.2">
      <c r="A134" s="135" t="s">
        <v>468</v>
      </c>
      <c r="B134" s="136" t="s">
        <v>389</v>
      </c>
    </row>
    <row r="135" spans="1:2" x14ac:dyDescent="0.2">
      <c r="A135" s="135" t="s">
        <v>469</v>
      </c>
      <c r="B135" s="136" t="s">
        <v>260</v>
      </c>
    </row>
    <row r="136" spans="1:2" x14ac:dyDescent="0.2">
      <c r="A136" s="135" t="s">
        <v>470</v>
      </c>
      <c r="B136" s="136" t="s">
        <v>432</v>
      </c>
    </row>
    <row r="137" spans="1:2" x14ac:dyDescent="0.2">
      <c r="A137" s="135" t="s">
        <v>471</v>
      </c>
      <c r="B137" s="136" t="s">
        <v>399</v>
      </c>
    </row>
    <row r="138" spans="1:2" x14ac:dyDescent="0.2">
      <c r="A138" s="135" t="s">
        <v>472</v>
      </c>
      <c r="B138" s="136" t="s">
        <v>289</v>
      </c>
    </row>
    <row r="139" spans="1:2" x14ac:dyDescent="0.2">
      <c r="A139" s="135" t="s">
        <v>473</v>
      </c>
      <c r="B139" s="136" t="s">
        <v>474</v>
      </c>
    </row>
    <row r="140" spans="1:2" x14ac:dyDescent="0.2">
      <c r="A140" s="135" t="s">
        <v>475</v>
      </c>
      <c r="B140" s="136" t="s">
        <v>327</v>
      </c>
    </row>
    <row r="141" spans="1:2" x14ac:dyDescent="0.2">
      <c r="A141" s="135" t="s">
        <v>476</v>
      </c>
      <c r="B141" s="136" t="s">
        <v>354</v>
      </c>
    </row>
    <row r="142" spans="1:2" x14ac:dyDescent="0.2">
      <c r="A142" s="135" t="s">
        <v>477</v>
      </c>
      <c r="B142" s="136" t="s">
        <v>478</v>
      </c>
    </row>
    <row r="143" spans="1:2" x14ac:dyDescent="0.2">
      <c r="A143" s="135" t="s">
        <v>479</v>
      </c>
      <c r="B143" s="136" t="s">
        <v>480</v>
      </c>
    </row>
    <row r="144" spans="1:2" x14ac:dyDescent="0.2">
      <c r="A144" s="135" t="s">
        <v>481</v>
      </c>
      <c r="B144" s="136" t="s">
        <v>306</v>
      </c>
    </row>
    <row r="145" spans="1:2" x14ac:dyDescent="0.2">
      <c r="A145" s="135" t="s">
        <v>482</v>
      </c>
      <c r="B145" s="136" t="s">
        <v>287</v>
      </c>
    </row>
    <row r="146" spans="1:2" x14ac:dyDescent="0.2">
      <c r="A146" s="135" t="s">
        <v>483</v>
      </c>
      <c r="B146" s="136" t="s">
        <v>484</v>
      </c>
    </row>
    <row r="147" spans="1:2" x14ac:dyDescent="0.2">
      <c r="A147" s="135" t="s">
        <v>485</v>
      </c>
      <c r="B147" s="136" t="s">
        <v>260</v>
      </c>
    </row>
    <row r="148" spans="1:2" x14ac:dyDescent="0.2">
      <c r="A148" s="135" t="s">
        <v>486</v>
      </c>
      <c r="B148" s="136" t="s">
        <v>306</v>
      </c>
    </row>
    <row r="149" spans="1:2" x14ac:dyDescent="0.2">
      <c r="A149" s="135" t="s">
        <v>487</v>
      </c>
      <c r="B149" s="136" t="s">
        <v>270</v>
      </c>
    </row>
    <row r="150" spans="1:2" x14ac:dyDescent="0.2">
      <c r="A150" s="135" t="s">
        <v>488</v>
      </c>
      <c r="B150" s="136" t="s">
        <v>297</v>
      </c>
    </row>
    <row r="151" spans="1:2" x14ac:dyDescent="0.2">
      <c r="A151" s="135" t="s">
        <v>489</v>
      </c>
      <c r="B151" s="136" t="s">
        <v>490</v>
      </c>
    </row>
    <row r="152" spans="1:2" x14ac:dyDescent="0.2">
      <c r="A152" s="135" t="s">
        <v>491</v>
      </c>
      <c r="B152" s="136" t="s">
        <v>492</v>
      </c>
    </row>
    <row r="153" spans="1:2" x14ac:dyDescent="0.2">
      <c r="A153" s="135" t="s">
        <v>493</v>
      </c>
      <c r="B153" s="136" t="s">
        <v>272</v>
      </c>
    </row>
    <row r="154" spans="1:2" x14ac:dyDescent="0.2">
      <c r="A154" s="135" t="s">
        <v>494</v>
      </c>
      <c r="B154" s="136" t="s">
        <v>495</v>
      </c>
    </row>
    <row r="155" spans="1:2" x14ac:dyDescent="0.2">
      <c r="A155" s="135" t="s">
        <v>496</v>
      </c>
      <c r="B155" s="136" t="s">
        <v>354</v>
      </c>
    </row>
    <row r="156" spans="1:2" x14ac:dyDescent="0.2">
      <c r="A156" s="135" t="s">
        <v>497</v>
      </c>
      <c r="B156" s="136" t="s">
        <v>272</v>
      </c>
    </row>
    <row r="157" spans="1:2" x14ac:dyDescent="0.2">
      <c r="A157" s="135" t="s">
        <v>498</v>
      </c>
      <c r="B157" s="136" t="s">
        <v>490</v>
      </c>
    </row>
    <row r="158" spans="1:2" x14ac:dyDescent="0.2">
      <c r="A158" s="135" t="s">
        <v>499</v>
      </c>
      <c r="B158" s="136" t="s">
        <v>500</v>
      </c>
    </row>
    <row r="159" spans="1:2" x14ac:dyDescent="0.2">
      <c r="A159" s="135" t="s">
        <v>501</v>
      </c>
      <c r="B159" s="136" t="s">
        <v>502</v>
      </c>
    </row>
    <row r="160" spans="1:2" x14ac:dyDescent="0.2">
      <c r="A160" s="135" t="s">
        <v>503</v>
      </c>
      <c r="B160" s="136" t="s">
        <v>270</v>
      </c>
    </row>
    <row r="161" spans="1:2" x14ac:dyDescent="0.2">
      <c r="A161" s="135" t="s">
        <v>504</v>
      </c>
      <c r="B161" s="136" t="s">
        <v>264</v>
      </c>
    </row>
    <row r="162" spans="1:2" x14ac:dyDescent="0.2">
      <c r="A162" s="135" t="s">
        <v>505</v>
      </c>
      <c r="B162" s="136" t="s">
        <v>411</v>
      </c>
    </row>
    <row r="163" spans="1:2" x14ac:dyDescent="0.2">
      <c r="A163" s="135" t="s">
        <v>506</v>
      </c>
      <c r="B163" s="136" t="s">
        <v>507</v>
      </c>
    </row>
    <row r="164" spans="1:2" x14ac:dyDescent="0.2">
      <c r="A164" s="135" t="s">
        <v>508</v>
      </c>
      <c r="B164" s="136" t="s">
        <v>509</v>
      </c>
    </row>
    <row r="165" spans="1:2" x14ac:dyDescent="0.2">
      <c r="A165" s="135" t="s">
        <v>510</v>
      </c>
      <c r="B165" s="136" t="s">
        <v>306</v>
      </c>
    </row>
    <row r="166" spans="1:2" x14ac:dyDescent="0.2">
      <c r="A166" s="135" t="s">
        <v>511</v>
      </c>
      <c r="B166" s="136" t="s">
        <v>297</v>
      </c>
    </row>
    <row r="167" spans="1:2" x14ac:dyDescent="0.2">
      <c r="A167" s="135" t="s">
        <v>512</v>
      </c>
      <c r="B167" s="136" t="s">
        <v>381</v>
      </c>
    </row>
    <row r="168" spans="1:2" x14ac:dyDescent="0.2">
      <c r="A168" s="135" t="s">
        <v>513</v>
      </c>
      <c r="B168" s="136" t="s">
        <v>447</v>
      </c>
    </row>
    <row r="169" spans="1:2" x14ac:dyDescent="0.2">
      <c r="A169" s="135" t="s">
        <v>514</v>
      </c>
      <c r="B169" s="136" t="s">
        <v>279</v>
      </c>
    </row>
    <row r="170" spans="1:2" x14ac:dyDescent="0.2">
      <c r="A170" s="135" t="s">
        <v>515</v>
      </c>
      <c r="B170" s="136" t="s">
        <v>347</v>
      </c>
    </row>
    <row r="171" spans="1:2" x14ac:dyDescent="0.2">
      <c r="A171" s="135" t="s">
        <v>516</v>
      </c>
      <c r="B171" s="136" t="s">
        <v>517</v>
      </c>
    </row>
    <row r="172" spans="1:2" x14ac:dyDescent="0.2">
      <c r="A172" s="135" t="s">
        <v>518</v>
      </c>
      <c r="B172" s="136" t="s">
        <v>358</v>
      </c>
    </row>
    <row r="173" spans="1:2" x14ac:dyDescent="0.2">
      <c r="A173" s="135" t="s">
        <v>519</v>
      </c>
      <c r="B173" s="136" t="s">
        <v>274</v>
      </c>
    </row>
    <row r="174" spans="1:2" x14ac:dyDescent="0.2">
      <c r="A174" s="135" t="s">
        <v>520</v>
      </c>
      <c r="B174" s="136" t="s">
        <v>350</v>
      </c>
    </row>
    <row r="175" spans="1:2" x14ac:dyDescent="0.2">
      <c r="A175" s="135" t="s">
        <v>521</v>
      </c>
      <c r="B175" s="136" t="s">
        <v>522</v>
      </c>
    </row>
    <row r="176" spans="1:2" x14ac:dyDescent="0.2">
      <c r="A176" s="135" t="s">
        <v>523</v>
      </c>
      <c r="B176" s="136" t="s">
        <v>524</v>
      </c>
    </row>
    <row r="177" spans="1:2" x14ac:dyDescent="0.2">
      <c r="A177" s="135" t="s">
        <v>525</v>
      </c>
      <c r="B177" s="136" t="s">
        <v>311</v>
      </c>
    </row>
    <row r="178" spans="1:2" x14ac:dyDescent="0.2">
      <c r="A178" s="135" t="s">
        <v>526</v>
      </c>
      <c r="B178" s="136" t="s">
        <v>274</v>
      </c>
    </row>
    <row r="179" spans="1:2" x14ac:dyDescent="0.2">
      <c r="A179" s="135" t="s">
        <v>527</v>
      </c>
      <c r="B179" s="136" t="s">
        <v>369</v>
      </c>
    </row>
    <row r="180" spans="1:2" x14ac:dyDescent="0.2">
      <c r="A180" s="135" t="s">
        <v>528</v>
      </c>
      <c r="B180" s="136" t="s">
        <v>529</v>
      </c>
    </row>
    <row r="181" spans="1:2" x14ac:dyDescent="0.2">
      <c r="A181" s="135" t="s">
        <v>530</v>
      </c>
      <c r="B181" s="136" t="s">
        <v>531</v>
      </c>
    </row>
    <row r="182" spans="1:2" x14ac:dyDescent="0.2">
      <c r="A182" s="135" t="s">
        <v>532</v>
      </c>
      <c r="B182" s="136" t="s">
        <v>369</v>
      </c>
    </row>
    <row r="183" spans="1:2" x14ac:dyDescent="0.2">
      <c r="A183" s="135" t="s">
        <v>533</v>
      </c>
      <c r="B183" s="136" t="s">
        <v>381</v>
      </c>
    </row>
    <row r="184" spans="1:2" x14ac:dyDescent="0.2">
      <c r="A184" s="135" t="s">
        <v>534</v>
      </c>
      <c r="B184" s="136" t="s">
        <v>535</v>
      </c>
    </row>
    <row r="185" spans="1:2" x14ac:dyDescent="0.2">
      <c r="A185" s="135" t="s">
        <v>536</v>
      </c>
      <c r="B185" s="136" t="s">
        <v>270</v>
      </c>
    </row>
    <row r="186" spans="1:2" x14ac:dyDescent="0.2">
      <c r="A186" s="135" t="s">
        <v>537</v>
      </c>
      <c r="B186" s="136" t="s">
        <v>538</v>
      </c>
    </row>
    <row r="187" spans="1:2" x14ac:dyDescent="0.2">
      <c r="A187" s="135" t="s">
        <v>539</v>
      </c>
      <c r="B187" s="136" t="s">
        <v>540</v>
      </c>
    </row>
    <row r="188" spans="1:2" x14ac:dyDescent="0.2">
      <c r="A188" s="135" t="s">
        <v>541</v>
      </c>
      <c r="B188" s="136" t="s">
        <v>311</v>
      </c>
    </row>
    <row r="189" spans="1:2" x14ac:dyDescent="0.2">
      <c r="A189" s="135" t="s">
        <v>542</v>
      </c>
      <c r="B189" s="136" t="s">
        <v>399</v>
      </c>
    </row>
    <row r="190" spans="1:2" x14ac:dyDescent="0.2">
      <c r="A190" s="135" t="s">
        <v>543</v>
      </c>
      <c r="B190" s="136" t="s">
        <v>279</v>
      </c>
    </row>
    <row r="191" spans="1:2" x14ac:dyDescent="0.2">
      <c r="A191" s="135" t="s">
        <v>544</v>
      </c>
      <c r="B191" s="136" t="s">
        <v>447</v>
      </c>
    </row>
    <row r="192" spans="1:2" x14ac:dyDescent="0.2">
      <c r="A192" s="135" t="s">
        <v>545</v>
      </c>
      <c r="B192" s="136" t="s">
        <v>299</v>
      </c>
    </row>
    <row r="193" spans="1:2" x14ac:dyDescent="0.2">
      <c r="A193" s="135" t="s">
        <v>546</v>
      </c>
      <c r="B193" s="136" t="s">
        <v>287</v>
      </c>
    </row>
    <row r="194" spans="1:2" x14ac:dyDescent="0.2">
      <c r="A194" s="135" t="s">
        <v>547</v>
      </c>
      <c r="B194" s="136" t="s">
        <v>319</v>
      </c>
    </row>
    <row r="195" spans="1:2" x14ac:dyDescent="0.2">
      <c r="A195" s="135" t="s">
        <v>548</v>
      </c>
      <c r="B195" s="136" t="s">
        <v>549</v>
      </c>
    </row>
    <row r="196" spans="1:2" x14ac:dyDescent="0.2">
      <c r="A196" s="135" t="s">
        <v>550</v>
      </c>
      <c r="B196" s="136" t="s">
        <v>551</v>
      </c>
    </row>
    <row r="197" spans="1:2" x14ac:dyDescent="0.2">
      <c r="A197" s="135" t="s">
        <v>552</v>
      </c>
      <c r="B197" s="136" t="s">
        <v>553</v>
      </c>
    </row>
    <row r="198" spans="1:2" x14ac:dyDescent="0.2">
      <c r="A198" s="135" t="s">
        <v>554</v>
      </c>
      <c r="B198" s="136" t="s">
        <v>555</v>
      </c>
    </row>
    <row r="199" spans="1:2" x14ac:dyDescent="0.2">
      <c r="A199" s="135" t="s">
        <v>556</v>
      </c>
      <c r="B199" s="136" t="s">
        <v>272</v>
      </c>
    </row>
    <row r="200" spans="1:2" x14ac:dyDescent="0.2">
      <c r="A200" s="135" t="s">
        <v>557</v>
      </c>
      <c r="B200" s="136" t="s">
        <v>558</v>
      </c>
    </row>
    <row r="201" spans="1:2" x14ac:dyDescent="0.2">
      <c r="A201" s="135" t="s">
        <v>559</v>
      </c>
      <c r="B201" s="136" t="s">
        <v>560</v>
      </c>
    </row>
    <row r="202" spans="1:2" x14ac:dyDescent="0.2">
      <c r="A202" s="135" t="s">
        <v>561</v>
      </c>
      <c r="B202" s="136" t="s">
        <v>531</v>
      </c>
    </row>
    <row r="203" spans="1:2" x14ac:dyDescent="0.2">
      <c r="A203" s="135" t="s">
        <v>562</v>
      </c>
      <c r="B203" s="136" t="s">
        <v>563</v>
      </c>
    </row>
    <row r="204" spans="1:2" x14ac:dyDescent="0.2">
      <c r="A204" s="135" t="s">
        <v>564</v>
      </c>
      <c r="B204" s="136" t="s">
        <v>327</v>
      </c>
    </row>
    <row r="205" spans="1:2" x14ac:dyDescent="0.2">
      <c r="A205" s="135" t="s">
        <v>565</v>
      </c>
      <c r="B205" s="136" t="s">
        <v>566</v>
      </c>
    </row>
    <row r="206" spans="1:2" x14ac:dyDescent="0.2">
      <c r="A206" s="135" t="s">
        <v>567</v>
      </c>
      <c r="B206" s="136" t="s">
        <v>568</v>
      </c>
    </row>
    <row r="207" spans="1:2" x14ac:dyDescent="0.2">
      <c r="A207" s="135" t="s">
        <v>569</v>
      </c>
      <c r="B207" s="136" t="s">
        <v>570</v>
      </c>
    </row>
    <row r="208" spans="1:2" x14ac:dyDescent="0.2">
      <c r="A208" s="135" t="s">
        <v>571</v>
      </c>
      <c r="B208" s="136" t="s">
        <v>572</v>
      </c>
    </row>
    <row r="209" spans="1:2" x14ac:dyDescent="0.2">
      <c r="A209" s="135" t="s">
        <v>573</v>
      </c>
      <c r="B209" s="136" t="s">
        <v>574</v>
      </c>
    </row>
    <row r="210" spans="1:2" x14ac:dyDescent="0.2">
      <c r="A210" s="135" t="s">
        <v>575</v>
      </c>
      <c r="B210" s="136" t="s">
        <v>576</v>
      </c>
    </row>
    <row r="211" spans="1:2" x14ac:dyDescent="0.2">
      <c r="A211" s="135" t="s">
        <v>577</v>
      </c>
      <c r="B211" s="136" t="s">
        <v>399</v>
      </c>
    </row>
    <row r="212" spans="1:2" x14ac:dyDescent="0.2">
      <c r="A212" s="135" t="s">
        <v>578</v>
      </c>
      <c r="B212" s="136" t="s">
        <v>579</v>
      </c>
    </row>
    <row r="213" spans="1:2" x14ac:dyDescent="0.2">
      <c r="A213" s="135" t="s">
        <v>580</v>
      </c>
      <c r="B213" s="136" t="s">
        <v>347</v>
      </c>
    </row>
    <row r="214" spans="1:2" x14ac:dyDescent="0.2">
      <c r="A214" s="135" t="s">
        <v>581</v>
      </c>
      <c r="B214" s="136" t="s">
        <v>330</v>
      </c>
    </row>
    <row r="215" spans="1:2" x14ac:dyDescent="0.2">
      <c r="A215" s="135" t="s">
        <v>582</v>
      </c>
      <c r="B215" s="136" t="s">
        <v>432</v>
      </c>
    </row>
    <row r="216" spans="1:2" x14ac:dyDescent="0.2">
      <c r="A216" s="135" t="s">
        <v>583</v>
      </c>
      <c r="B216" s="136" t="s">
        <v>584</v>
      </c>
    </row>
    <row r="217" spans="1:2" x14ac:dyDescent="0.2">
      <c r="A217" s="135" t="s">
        <v>585</v>
      </c>
      <c r="B217" s="136" t="s">
        <v>586</v>
      </c>
    </row>
    <row r="218" spans="1:2" x14ac:dyDescent="0.2">
      <c r="A218" s="135" t="s">
        <v>587</v>
      </c>
      <c r="B218" s="136" t="s">
        <v>358</v>
      </c>
    </row>
    <row r="219" spans="1:2" x14ac:dyDescent="0.2">
      <c r="A219" s="135" t="s">
        <v>588</v>
      </c>
      <c r="B219" s="136" t="s">
        <v>524</v>
      </c>
    </row>
    <row r="220" spans="1:2" x14ac:dyDescent="0.2">
      <c r="A220" s="135" t="s">
        <v>589</v>
      </c>
      <c r="B220" s="136" t="s">
        <v>323</v>
      </c>
    </row>
    <row r="221" spans="1:2" x14ac:dyDescent="0.2">
      <c r="A221" s="135" t="s">
        <v>590</v>
      </c>
      <c r="B221" s="136" t="s">
        <v>311</v>
      </c>
    </row>
    <row r="222" spans="1:2" x14ac:dyDescent="0.2">
      <c r="A222" s="135" t="s">
        <v>591</v>
      </c>
      <c r="B222" s="136" t="s">
        <v>287</v>
      </c>
    </row>
    <row r="223" spans="1:2" x14ac:dyDescent="0.2">
      <c r="A223" s="135" t="s">
        <v>592</v>
      </c>
      <c r="B223" s="136" t="s">
        <v>279</v>
      </c>
    </row>
    <row r="224" spans="1:2" x14ac:dyDescent="0.2">
      <c r="A224" s="135" t="s">
        <v>593</v>
      </c>
      <c r="B224" s="136" t="s">
        <v>594</v>
      </c>
    </row>
    <row r="225" spans="1:2" x14ac:dyDescent="0.2">
      <c r="A225" s="135" t="s">
        <v>595</v>
      </c>
      <c r="B225" s="136" t="s">
        <v>283</v>
      </c>
    </row>
    <row r="226" spans="1:2" x14ac:dyDescent="0.2">
      <c r="A226" s="135" t="s">
        <v>596</v>
      </c>
      <c r="B226" s="136" t="s">
        <v>347</v>
      </c>
    </row>
    <row r="227" spans="1:2" x14ac:dyDescent="0.2">
      <c r="A227" s="135" t="s">
        <v>597</v>
      </c>
      <c r="B227" s="136" t="s">
        <v>279</v>
      </c>
    </row>
    <row r="228" spans="1:2" x14ac:dyDescent="0.2">
      <c r="A228" s="135" t="s">
        <v>598</v>
      </c>
      <c r="B228" s="136" t="s">
        <v>524</v>
      </c>
    </row>
    <row r="229" spans="1:2" x14ac:dyDescent="0.2">
      <c r="A229" s="135" t="s">
        <v>599</v>
      </c>
      <c r="B229" s="136" t="s">
        <v>289</v>
      </c>
    </row>
    <row r="230" spans="1:2" x14ac:dyDescent="0.2">
      <c r="A230" s="135" t="s">
        <v>600</v>
      </c>
      <c r="B230" s="136" t="s">
        <v>274</v>
      </c>
    </row>
    <row r="231" spans="1:2" x14ac:dyDescent="0.2">
      <c r="A231" s="135" t="s">
        <v>601</v>
      </c>
      <c r="B231" s="136" t="s">
        <v>602</v>
      </c>
    </row>
    <row r="232" spans="1:2" x14ac:dyDescent="0.2">
      <c r="A232" s="135" t="s">
        <v>603</v>
      </c>
      <c r="B232" s="136" t="s">
        <v>381</v>
      </c>
    </row>
    <row r="233" spans="1:2" x14ac:dyDescent="0.2">
      <c r="A233" s="135" t="s">
        <v>604</v>
      </c>
      <c r="B233" s="136" t="s">
        <v>264</v>
      </c>
    </row>
    <row r="234" spans="1:2" x14ac:dyDescent="0.2">
      <c r="A234" s="135" t="s">
        <v>605</v>
      </c>
      <c r="B234" s="136" t="s">
        <v>399</v>
      </c>
    </row>
    <row r="235" spans="1:2" x14ac:dyDescent="0.2">
      <c r="A235" s="135" t="s">
        <v>606</v>
      </c>
      <c r="B235" s="136" t="s">
        <v>531</v>
      </c>
    </row>
    <row r="236" spans="1:2" x14ac:dyDescent="0.2">
      <c r="A236" s="135" t="s">
        <v>607</v>
      </c>
      <c r="B236" s="136" t="s">
        <v>584</v>
      </c>
    </row>
    <row r="237" spans="1:2" x14ac:dyDescent="0.2">
      <c r="A237" s="135" t="s">
        <v>608</v>
      </c>
      <c r="B237" s="136" t="s">
        <v>379</v>
      </c>
    </row>
    <row r="238" spans="1:2" x14ac:dyDescent="0.2">
      <c r="A238" s="135" t="s">
        <v>609</v>
      </c>
      <c r="B238" s="136" t="s">
        <v>610</v>
      </c>
    </row>
    <row r="239" spans="1:2" x14ac:dyDescent="0.2">
      <c r="A239" s="135" t="s">
        <v>611</v>
      </c>
      <c r="B239" s="136" t="s">
        <v>266</v>
      </c>
    </row>
    <row r="240" spans="1:2" x14ac:dyDescent="0.2">
      <c r="A240" s="135" t="s">
        <v>612</v>
      </c>
      <c r="B240" s="136" t="s">
        <v>285</v>
      </c>
    </row>
    <row r="241" spans="1:2" x14ac:dyDescent="0.2">
      <c r="A241" s="135" t="s">
        <v>613</v>
      </c>
      <c r="B241" s="136" t="s">
        <v>333</v>
      </c>
    </row>
    <row r="242" spans="1:2" x14ac:dyDescent="0.2">
      <c r="A242" s="135" t="s">
        <v>614</v>
      </c>
      <c r="B242" s="136" t="s">
        <v>447</v>
      </c>
    </row>
    <row r="243" spans="1:2" x14ac:dyDescent="0.2">
      <c r="A243" s="135" t="s">
        <v>615</v>
      </c>
      <c r="B243" s="136" t="s">
        <v>616</v>
      </c>
    </row>
    <row r="244" spans="1:2" x14ac:dyDescent="0.2">
      <c r="A244" s="135" t="s">
        <v>617</v>
      </c>
      <c r="B244" s="136" t="s">
        <v>279</v>
      </c>
    </row>
    <row r="245" spans="1:2" x14ac:dyDescent="0.2">
      <c r="A245" s="135" t="s">
        <v>618</v>
      </c>
      <c r="B245" s="136" t="s">
        <v>619</v>
      </c>
    </row>
    <row r="246" spans="1:2" x14ac:dyDescent="0.2">
      <c r="A246" s="135" t="s">
        <v>620</v>
      </c>
      <c r="B246" s="136" t="s">
        <v>411</v>
      </c>
    </row>
    <row r="247" spans="1:2" x14ac:dyDescent="0.2">
      <c r="A247" s="135" t="s">
        <v>621</v>
      </c>
      <c r="B247" s="136" t="s">
        <v>268</v>
      </c>
    </row>
    <row r="248" spans="1:2" x14ac:dyDescent="0.2">
      <c r="A248" s="135" t="s">
        <v>622</v>
      </c>
      <c r="B248" s="136" t="s">
        <v>623</v>
      </c>
    </row>
    <row r="249" spans="1:2" x14ac:dyDescent="0.2">
      <c r="A249" s="135" t="s">
        <v>624</v>
      </c>
      <c r="B249" s="136" t="s">
        <v>625</v>
      </c>
    </row>
    <row r="250" spans="1:2" x14ac:dyDescent="0.2">
      <c r="A250" s="135" t="s">
        <v>626</v>
      </c>
      <c r="B250" s="136" t="s">
        <v>627</v>
      </c>
    </row>
    <row r="251" spans="1:2" x14ac:dyDescent="0.2">
      <c r="A251" s="135" t="s">
        <v>628</v>
      </c>
      <c r="B251" s="136" t="s">
        <v>629</v>
      </c>
    </row>
    <row r="252" spans="1:2" x14ac:dyDescent="0.2">
      <c r="A252" s="135" t="s">
        <v>630</v>
      </c>
      <c r="B252" s="136" t="s">
        <v>289</v>
      </c>
    </row>
    <row r="253" spans="1:2" x14ac:dyDescent="0.2">
      <c r="A253" s="135" t="s">
        <v>631</v>
      </c>
      <c r="B253" s="136" t="s">
        <v>632</v>
      </c>
    </row>
    <row r="254" spans="1:2" x14ac:dyDescent="0.2">
      <c r="A254" s="135" t="s">
        <v>633</v>
      </c>
      <c r="B254" s="136" t="s">
        <v>381</v>
      </c>
    </row>
    <row r="255" spans="1:2" x14ac:dyDescent="0.2">
      <c r="A255" s="135" t="s">
        <v>634</v>
      </c>
      <c r="B255" s="136" t="s">
        <v>381</v>
      </c>
    </row>
    <row r="256" spans="1:2" x14ac:dyDescent="0.2">
      <c r="A256" s="135" t="s">
        <v>635</v>
      </c>
      <c r="B256" s="136" t="s">
        <v>636</v>
      </c>
    </row>
    <row r="257" spans="1:2" x14ac:dyDescent="0.2">
      <c r="A257" s="135" t="s">
        <v>637</v>
      </c>
      <c r="B257" s="136" t="s">
        <v>638</v>
      </c>
    </row>
    <row r="258" spans="1:2" x14ac:dyDescent="0.2">
      <c r="A258" s="135" t="s">
        <v>639</v>
      </c>
      <c r="B258" s="136" t="s">
        <v>287</v>
      </c>
    </row>
    <row r="259" spans="1:2" x14ac:dyDescent="0.2">
      <c r="A259" s="135" t="s">
        <v>640</v>
      </c>
      <c r="B259" s="136" t="s">
        <v>641</v>
      </c>
    </row>
    <row r="260" spans="1:2" x14ac:dyDescent="0.2">
      <c r="A260" s="135" t="s">
        <v>642</v>
      </c>
      <c r="B260" s="136" t="s">
        <v>279</v>
      </c>
    </row>
    <row r="261" spans="1:2" x14ac:dyDescent="0.2">
      <c r="A261" s="135" t="s">
        <v>643</v>
      </c>
      <c r="B261" s="136" t="s">
        <v>354</v>
      </c>
    </row>
    <row r="262" spans="1:2" x14ac:dyDescent="0.2">
      <c r="A262" s="135" t="s">
        <v>644</v>
      </c>
      <c r="B262" s="136" t="s">
        <v>645</v>
      </c>
    </row>
    <row r="263" spans="1:2" x14ac:dyDescent="0.2">
      <c r="A263" s="135" t="s">
        <v>646</v>
      </c>
      <c r="B263" s="136" t="s">
        <v>647</v>
      </c>
    </row>
    <row r="264" spans="1:2" x14ac:dyDescent="0.2">
      <c r="A264" s="135" t="s">
        <v>648</v>
      </c>
      <c r="B264" s="136" t="s">
        <v>287</v>
      </c>
    </row>
    <row r="265" spans="1:2" x14ac:dyDescent="0.2">
      <c r="A265" s="135" t="s">
        <v>649</v>
      </c>
      <c r="B265" s="136" t="s">
        <v>289</v>
      </c>
    </row>
    <row r="266" spans="1:2" x14ac:dyDescent="0.2">
      <c r="A266" s="135" t="s">
        <v>650</v>
      </c>
      <c r="B266" s="136" t="s">
        <v>651</v>
      </c>
    </row>
    <row r="267" spans="1:2" x14ac:dyDescent="0.2">
      <c r="A267" s="135" t="s">
        <v>652</v>
      </c>
      <c r="B267" s="136" t="s">
        <v>653</v>
      </c>
    </row>
    <row r="268" spans="1:2" x14ac:dyDescent="0.2">
      <c r="A268" s="135" t="s">
        <v>654</v>
      </c>
      <c r="B268" s="136" t="s">
        <v>289</v>
      </c>
    </row>
    <row r="269" spans="1:2" x14ac:dyDescent="0.2">
      <c r="A269" s="135" t="s">
        <v>655</v>
      </c>
      <c r="B269" s="136" t="s">
        <v>270</v>
      </c>
    </row>
    <row r="270" spans="1:2" x14ac:dyDescent="0.2">
      <c r="A270" s="135" t="s">
        <v>656</v>
      </c>
      <c r="B270" s="136" t="s">
        <v>627</v>
      </c>
    </row>
    <row r="271" spans="1:2" x14ac:dyDescent="0.2">
      <c r="A271" s="135" t="s">
        <v>657</v>
      </c>
      <c r="B271" s="136" t="s">
        <v>658</v>
      </c>
    </row>
    <row r="272" spans="1:2" x14ac:dyDescent="0.2">
      <c r="A272" s="135" t="s">
        <v>659</v>
      </c>
      <c r="B272" s="136" t="s">
        <v>529</v>
      </c>
    </row>
    <row r="273" spans="1:2" x14ac:dyDescent="0.2">
      <c r="A273" s="135" t="s">
        <v>660</v>
      </c>
      <c r="B273" s="136" t="s">
        <v>411</v>
      </c>
    </row>
    <row r="274" spans="1:2" x14ac:dyDescent="0.2">
      <c r="A274" s="135" t="s">
        <v>661</v>
      </c>
      <c r="B274" s="136" t="s">
        <v>662</v>
      </c>
    </row>
    <row r="275" spans="1:2" x14ac:dyDescent="0.2">
      <c r="A275" s="135" t="s">
        <v>663</v>
      </c>
      <c r="B275" s="136" t="s">
        <v>327</v>
      </c>
    </row>
    <row r="276" spans="1:2" x14ac:dyDescent="0.2">
      <c r="A276" s="135" t="s">
        <v>664</v>
      </c>
      <c r="B276" s="136" t="s">
        <v>665</v>
      </c>
    </row>
    <row r="277" spans="1:2" x14ac:dyDescent="0.2">
      <c r="A277" s="135" t="s">
        <v>666</v>
      </c>
      <c r="B277" s="136" t="s">
        <v>480</v>
      </c>
    </row>
    <row r="278" spans="1:2" x14ac:dyDescent="0.2">
      <c r="A278" s="135" t="s">
        <v>667</v>
      </c>
      <c r="B278" s="136" t="s">
        <v>449</v>
      </c>
    </row>
    <row r="279" spans="1:2" x14ac:dyDescent="0.2">
      <c r="A279" s="135" t="s">
        <v>668</v>
      </c>
      <c r="B279" s="136" t="s">
        <v>669</v>
      </c>
    </row>
    <row r="280" spans="1:2" x14ac:dyDescent="0.2">
      <c r="A280" s="135" t="s">
        <v>670</v>
      </c>
      <c r="B280" s="136" t="s">
        <v>270</v>
      </c>
    </row>
    <row r="281" spans="1:2" x14ac:dyDescent="0.2">
      <c r="A281" s="135" t="s">
        <v>671</v>
      </c>
      <c r="B281" s="136" t="s">
        <v>270</v>
      </c>
    </row>
    <row r="282" spans="1:2" x14ac:dyDescent="0.2">
      <c r="A282" s="135" t="s">
        <v>672</v>
      </c>
      <c r="B282" s="136" t="s">
        <v>594</v>
      </c>
    </row>
    <row r="283" spans="1:2" x14ac:dyDescent="0.2">
      <c r="A283" s="135" t="s">
        <v>673</v>
      </c>
      <c r="B283" s="136" t="s">
        <v>674</v>
      </c>
    </row>
    <row r="284" spans="1:2" x14ac:dyDescent="0.2">
      <c r="A284" s="135" t="s">
        <v>675</v>
      </c>
      <c r="B284" s="136" t="s">
        <v>381</v>
      </c>
    </row>
    <row r="285" spans="1:2" x14ac:dyDescent="0.2">
      <c r="A285" s="135" t="s">
        <v>676</v>
      </c>
      <c r="B285" s="136" t="s">
        <v>381</v>
      </c>
    </row>
    <row r="286" spans="1:2" x14ac:dyDescent="0.2">
      <c r="A286" s="135" t="s">
        <v>677</v>
      </c>
      <c r="B286" s="136" t="s">
        <v>330</v>
      </c>
    </row>
    <row r="287" spans="1:2" x14ac:dyDescent="0.2">
      <c r="A287" s="135" t="s">
        <v>678</v>
      </c>
      <c r="B287" s="136" t="s">
        <v>679</v>
      </c>
    </row>
    <row r="288" spans="1:2" x14ac:dyDescent="0.2">
      <c r="A288" s="135" t="s">
        <v>680</v>
      </c>
      <c r="B288" s="136" t="s">
        <v>681</v>
      </c>
    </row>
    <row r="289" spans="1:2" x14ac:dyDescent="0.2">
      <c r="A289" s="135" t="s">
        <v>682</v>
      </c>
      <c r="B289" s="136" t="s">
        <v>681</v>
      </c>
    </row>
    <row r="290" spans="1:2" x14ac:dyDescent="0.2">
      <c r="A290" s="135" t="s">
        <v>683</v>
      </c>
      <c r="B290" s="136" t="s">
        <v>524</v>
      </c>
    </row>
    <row r="291" spans="1:2" x14ac:dyDescent="0.2">
      <c r="A291" s="135" t="s">
        <v>684</v>
      </c>
      <c r="B291" s="136" t="s">
        <v>566</v>
      </c>
    </row>
    <row r="292" spans="1:2" x14ac:dyDescent="0.2">
      <c r="A292" s="135" t="s">
        <v>685</v>
      </c>
      <c r="B292" s="136" t="s">
        <v>686</v>
      </c>
    </row>
    <row r="293" spans="1:2" x14ac:dyDescent="0.2">
      <c r="A293" s="135" t="s">
        <v>687</v>
      </c>
      <c r="B293" s="136" t="s">
        <v>447</v>
      </c>
    </row>
    <row r="294" spans="1:2" x14ac:dyDescent="0.2">
      <c r="A294" s="135" t="s">
        <v>688</v>
      </c>
      <c r="B294" s="136" t="s">
        <v>689</v>
      </c>
    </row>
    <row r="295" spans="1:2" x14ac:dyDescent="0.2">
      <c r="A295" s="135" t="s">
        <v>690</v>
      </c>
      <c r="B295" s="136" t="s">
        <v>381</v>
      </c>
    </row>
    <row r="296" spans="1:2" x14ac:dyDescent="0.2">
      <c r="A296" s="135" t="s">
        <v>691</v>
      </c>
      <c r="B296" s="136" t="s">
        <v>692</v>
      </c>
    </row>
    <row r="297" spans="1:2" x14ac:dyDescent="0.2">
      <c r="A297" s="135" t="s">
        <v>693</v>
      </c>
      <c r="B297" s="136" t="s">
        <v>276</v>
      </c>
    </row>
    <row r="298" spans="1:2" x14ac:dyDescent="0.2">
      <c r="A298" s="135" t="s">
        <v>694</v>
      </c>
      <c r="B298" s="136" t="s">
        <v>695</v>
      </c>
    </row>
    <row r="299" spans="1:2" x14ac:dyDescent="0.2">
      <c r="A299" s="135" t="s">
        <v>696</v>
      </c>
      <c r="B299" s="136" t="s">
        <v>281</v>
      </c>
    </row>
    <row r="300" spans="1:2" x14ac:dyDescent="0.2">
      <c r="A300" s="135" t="s">
        <v>697</v>
      </c>
      <c r="B300" s="136" t="s">
        <v>625</v>
      </c>
    </row>
    <row r="301" spans="1:2" x14ac:dyDescent="0.2">
      <c r="A301" s="135" t="s">
        <v>698</v>
      </c>
      <c r="B301" s="136" t="s">
        <v>354</v>
      </c>
    </row>
    <row r="302" spans="1:2" x14ac:dyDescent="0.2">
      <c r="A302" s="135" t="s">
        <v>699</v>
      </c>
      <c r="B302" s="136" t="s">
        <v>311</v>
      </c>
    </row>
    <row r="303" spans="1:2" x14ac:dyDescent="0.2">
      <c r="A303" s="135" t="s">
        <v>700</v>
      </c>
      <c r="B303" s="136" t="s">
        <v>289</v>
      </c>
    </row>
    <row r="304" spans="1:2" x14ac:dyDescent="0.2">
      <c r="A304" s="135" t="s">
        <v>701</v>
      </c>
      <c r="B304" s="136" t="s">
        <v>627</v>
      </c>
    </row>
    <row r="305" spans="1:2" x14ac:dyDescent="0.2">
      <c r="A305" s="135" t="s">
        <v>702</v>
      </c>
      <c r="B305" s="136" t="s">
        <v>447</v>
      </c>
    </row>
    <row r="306" spans="1:2" x14ac:dyDescent="0.2">
      <c r="A306" s="135" t="s">
        <v>703</v>
      </c>
      <c r="B306" s="136" t="s">
        <v>381</v>
      </c>
    </row>
    <row r="307" spans="1:2" x14ac:dyDescent="0.2">
      <c r="A307" s="135" t="s">
        <v>704</v>
      </c>
      <c r="B307" s="136" t="s">
        <v>705</v>
      </c>
    </row>
    <row r="308" spans="1:2" x14ac:dyDescent="0.2">
      <c r="A308" s="135" t="s">
        <v>706</v>
      </c>
      <c r="B308" s="136" t="s">
        <v>447</v>
      </c>
    </row>
    <row r="309" spans="1:2" x14ac:dyDescent="0.2">
      <c r="A309" s="135" t="s">
        <v>707</v>
      </c>
      <c r="B309" s="136" t="s">
        <v>708</v>
      </c>
    </row>
    <row r="310" spans="1:2" x14ac:dyDescent="0.2">
      <c r="A310" s="135" t="s">
        <v>709</v>
      </c>
      <c r="B310" s="136" t="s">
        <v>264</v>
      </c>
    </row>
    <row r="311" spans="1:2" x14ac:dyDescent="0.2">
      <c r="A311" s="135" t="s">
        <v>710</v>
      </c>
      <c r="B311" s="136" t="s">
        <v>711</v>
      </c>
    </row>
    <row r="312" spans="1:2" x14ac:dyDescent="0.2">
      <c r="A312" s="135" t="s">
        <v>712</v>
      </c>
      <c r="B312" s="136" t="s">
        <v>274</v>
      </c>
    </row>
    <row r="313" spans="1:2" x14ac:dyDescent="0.2">
      <c r="A313" s="135" t="s">
        <v>713</v>
      </c>
      <c r="B313" s="136" t="s">
        <v>268</v>
      </c>
    </row>
    <row r="314" spans="1:2" x14ac:dyDescent="0.2">
      <c r="A314" s="135" t="s">
        <v>714</v>
      </c>
      <c r="B314" s="136" t="s">
        <v>383</v>
      </c>
    </row>
    <row r="315" spans="1:2" x14ac:dyDescent="0.2">
      <c r="A315" s="135" t="s">
        <v>715</v>
      </c>
      <c r="B315" s="136" t="s">
        <v>264</v>
      </c>
    </row>
    <row r="316" spans="1:2" x14ac:dyDescent="0.2">
      <c r="A316" s="135" t="s">
        <v>716</v>
      </c>
      <c r="B316" s="136" t="s">
        <v>325</v>
      </c>
    </row>
    <row r="317" spans="1:2" x14ac:dyDescent="0.2">
      <c r="A317" s="135" t="s">
        <v>717</v>
      </c>
      <c r="B317" s="136" t="s">
        <v>718</v>
      </c>
    </row>
    <row r="318" spans="1:2" x14ac:dyDescent="0.2">
      <c r="A318" s="135" t="s">
        <v>719</v>
      </c>
      <c r="B318" s="136" t="s">
        <v>264</v>
      </c>
    </row>
    <row r="319" spans="1:2" x14ac:dyDescent="0.2">
      <c r="A319" s="135" t="s">
        <v>720</v>
      </c>
      <c r="B319" s="136" t="s">
        <v>268</v>
      </c>
    </row>
    <row r="320" spans="1:2" x14ac:dyDescent="0.2">
      <c r="A320" s="135" t="s">
        <v>721</v>
      </c>
      <c r="B320" s="136" t="s">
        <v>289</v>
      </c>
    </row>
    <row r="321" spans="1:2" x14ac:dyDescent="0.2">
      <c r="A321" s="135" t="s">
        <v>722</v>
      </c>
      <c r="B321" s="136" t="s">
        <v>447</v>
      </c>
    </row>
    <row r="322" spans="1:2" x14ac:dyDescent="0.2">
      <c r="A322" s="135" t="s">
        <v>723</v>
      </c>
      <c r="B322" s="136" t="s">
        <v>297</v>
      </c>
    </row>
    <row r="323" spans="1:2" x14ac:dyDescent="0.2">
      <c r="A323" s="135" t="s">
        <v>724</v>
      </c>
      <c r="B323" s="136" t="s">
        <v>725</v>
      </c>
    </row>
    <row r="324" spans="1:2" x14ac:dyDescent="0.2">
      <c r="A324" s="135" t="s">
        <v>726</v>
      </c>
      <c r="B324" s="136" t="s">
        <v>399</v>
      </c>
    </row>
    <row r="325" spans="1:2" x14ac:dyDescent="0.2">
      <c r="A325" s="135" t="s">
        <v>727</v>
      </c>
      <c r="B325" s="136" t="s">
        <v>478</v>
      </c>
    </row>
    <row r="326" spans="1:2" x14ac:dyDescent="0.2">
      <c r="A326" s="135" t="s">
        <v>728</v>
      </c>
      <c r="B326" s="136" t="s">
        <v>729</v>
      </c>
    </row>
    <row r="327" spans="1:2" x14ac:dyDescent="0.2">
      <c r="A327" s="135" t="s">
        <v>730</v>
      </c>
      <c r="B327" s="136" t="s">
        <v>281</v>
      </c>
    </row>
    <row r="328" spans="1:2" x14ac:dyDescent="0.2">
      <c r="A328" s="135" t="s">
        <v>731</v>
      </c>
      <c r="B328" s="136" t="s">
        <v>309</v>
      </c>
    </row>
    <row r="329" spans="1:2" x14ac:dyDescent="0.2">
      <c r="A329" s="135" t="s">
        <v>732</v>
      </c>
      <c r="B329" s="136" t="s">
        <v>335</v>
      </c>
    </row>
    <row r="330" spans="1:2" x14ac:dyDescent="0.2">
      <c r="A330" s="135" t="s">
        <v>733</v>
      </c>
      <c r="B330" s="136" t="s">
        <v>287</v>
      </c>
    </row>
    <row r="331" spans="1:2" x14ac:dyDescent="0.2">
      <c r="A331" s="135" t="s">
        <v>734</v>
      </c>
      <c r="B331" s="136" t="s">
        <v>735</v>
      </c>
    </row>
    <row r="332" spans="1:2" x14ac:dyDescent="0.2">
      <c r="A332" s="135" t="s">
        <v>736</v>
      </c>
      <c r="B332" s="136" t="s">
        <v>669</v>
      </c>
    </row>
    <row r="333" spans="1:2" x14ac:dyDescent="0.2">
      <c r="A333" s="135" t="s">
        <v>737</v>
      </c>
      <c r="B333" s="136" t="s">
        <v>738</v>
      </c>
    </row>
    <row r="334" spans="1:2" x14ac:dyDescent="0.2">
      <c r="A334" s="135" t="s">
        <v>739</v>
      </c>
      <c r="B334" s="136" t="s">
        <v>381</v>
      </c>
    </row>
    <row r="335" spans="1:2" x14ac:dyDescent="0.2">
      <c r="A335" s="135" t="s">
        <v>740</v>
      </c>
      <c r="B335" s="136" t="s">
        <v>297</v>
      </c>
    </row>
    <row r="336" spans="1:2" x14ac:dyDescent="0.2">
      <c r="A336" s="135" t="s">
        <v>741</v>
      </c>
      <c r="B336" s="136" t="s">
        <v>289</v>
      </c>
    </row>
    <row r="337" spans="1:2" x14ac:dyDescent="0.2">
      <c r="A337" s="135" t="s">
        <v>742</v>
      </c>
      <c r="B337" s="136" t="s">
        <v>478</v>
      </c>
    </row>
    <row r="338" spans="1:2" x14ac:dyDescent="0.2">
      <c r="A338" s="135" t="s">
        <v>743</v>
      </c>
      <c r="B338" s="136" t="s">
        <v>268</v>
      </c>
    </row>
    <row r="339" spans="1:2" x14ac:dyDescent="0.2">
      <c r="A339" s="135" t="s">
        <v>744</v>
      </c>
      <c r="B339" s="136" t="s">
        <v>745</v>
      </c>
    </row>
    <row r="340" spans="1:2" x14ac:dyDescent="0.2">
      <c r="A340" s="135" t="s">
        <v>746</v>
      </c>
      <c r="B340" s="136" t="s">
        <v>356</v>
      </c>
    </row>
    <row r="341" spans="1:2" x14ac:dyDescent="0.2">
      <c r="A341" s="135" t="s">
        <v>747</v>
      </c>
      <c r="B341" s="136" t="s">
        <v>272</v>
      </c>
    </row>
    <row r="342" spans="1:2" x14ac:dyDescent="0.2">
      <c r="A342" s="135" t="s">
        <v>748</v>
      </c>
      <c r="B342" s="136" t="s">
        <v>289</v>
      </c>
    </row>
    <row r="343" spans="1:2" x14ac:dyDescent="0.2">
      <c r="A343" s="135" t="s">
        <v>749</v>
      </c>
      <c r="B343" s="136" t="s">
        <v>627</v>
      </c>
    </row>
    <row r="344" spans="1:2" x14ac:dyDescent="0.2">
      <c r="A344" s="135" t="s">
        <v>750</v>
      </c>
      <c r="B344" s="136" t="s">
        <v>350</v>
      </c>
    </row>
    <row r="345" spans="1:2" x14ac:dyDescent="0.2">
      <c r="A345" s="135" t="s">
        <v>751</v>
      </c>
      <c r="B345" s="136" t="s">
        <v>752</v>
      </c>
    </row>
    <row r="346" spans="1:2" x14ac:dyDescent="0.2">
      <c r="A346" s="135" t="s">
        <v>753</v>
      </c>
      <c r="B346" s="136" t="s">
        <v>619</v>
      </c>
    </row>
    <row r="347" spans="1:2" x14ac:dyDescent="0.2">
      <c r="A347" s="135" t="s">
        <v>754</v>
      </c>
      <c r="B347" s="136" t="s">
        <v>447</v>
      </c>
    </row>
    <row r="348" spans="1:2" x14ac:dyDescent="0.2">
      <c r="A348" s="135" t="s">
        <v>755</v>
      </c>
      <c r="B348" s="136" t="s">
        <v>490</v>
      </c>
    </row>
    <row r="349" spans="1:2" x14ac:dyDescent="0.2">
      <c r="A349" s="135" t="s">
        <v>756</v>
      </c>
      <c r="B349" s="136" t="s">
        <v>757</v>
      </c>
    </row>
    <row r="350" spans="1:2" x14ac:dyDescent="0.2">
      <c r="A350" s="135" t="s">
        <v>758</v>
      </c>
      <c r="B350" s="136" t="s">
        <v>653</v>
      </c>
    </row>
    <row r="351" spans="1:2" x14ac:dyDescent="0.2">
      <c r="A351" s="135" t="s">
        <v>759</v>
      </c>
      <c r="B351" s="136" t="s">
        <v>760</v>
      </c>
    </row>
    <row r="352" spans="1:2" x14ac:dyDescent="0.2">
      <c r="A352" s="135" t="s">
        <v>761</v>
      </c>
      <c r="B352" s="136" t="s">
        <v>762</v>
      </c>
    </row>
    <row r="353" spans="1:2" x14ac:dyDescent="0.2">
      <c r="A353" s="135" t="s">
        <v>763</v>
      </c>
      <c r="B353" s="136" t="s">
        <v>274</v>
      </c>
    </row>
    <row r="354" spans="1:2" x14ac:dyDescent="0.2">
      <c r="A354" s="135" t="s">
        <v>764</v>
      </c>
      <c r="B354" s="136" t="s">
        <v>636</v>
      </c>
    </row>
    <row r="355" spans="1:2" x14ac:dyDescent="0.2">
      <c r="A355" s="135" t="s">
        <v>765</v>
      </c>
      <c r="B355" s="136" t="s">
        <v>306</v>
      </c>
    </row>
    <row r="356" spans="1:2" x14ac:dyDescent="0.2">
      <c r="A356" s="135" t="s">
        <v>766</v>
      </c>
      <c r="B356" s="136" t="s">
        <v>364</v>
      </c>
    </row>
    <row r="357" spans="1:2" x14ac:dyDescent="0.2">
      <c r="A357" s="135" t="s">
        <v>767</v>
      </c>
      <c r="B357" s="136" t="s">
        <v>768</v>
      </c>
    </row>
    <row r="358" spans="1:2" x14ac:dyDescent="0.2">
      <c r="A358" s="135" t="s">
        <v>769</v>
      </c>
      <c r="B358" s="136" t="s">
        <v>270</v>
      </c>
    </row>
    <row r="359" spans="1:2" x14ac:dyDescent="0.2">
      <c r="A359" s="135" t="s">
        <v>770</v>
      </c>
      <c r="B359" s="136" t="s">
        <v>502</v>
      </c>
    </row>
    <row r="360" spans="1:2" x14ac:dyDescent="0.2">
      <c r="A360" s="135" t="s">
        <v>771</v>
      </c>
      <c r="B360" s="136" t="s">
        <v>335</v>
      </c>
    </row>
    <row r="361" spans="1:2" x14ac:dyDescent="0.2">
      <c r="A361" s="135" t="s">
        <v>772</v>
      </c>
      <c r="B361" s="136" t="s">
        <v>500</v>
      </c>
    </row>
    <row r="362" spans="1:2" x14ac:dyDescent="0.2">
      <c r="A362" s="135" t="s">
        <v>773</v>
      </c>
      <c r="B362" s="136" t="s">
        <v>358</v>
      </c>
    </row>
    <row r="363" spans="1:2" x14ac:dyDescent="0.2">
      <c r="A363" s="135" t="s">
        <v>774</v>
      </c>
      <c r="B363" s="136" t="s">
        <v>299</v>
      </c>
    </row>
    <row r="364" spans="1:2" x14ac:dyDescent="0.2">
      <c r="A364" s="135" t="s">
        <v>775</v>
      </c>
      <c r="B364" s="136" t="s">
        <v>776</v>
      </c>
    </row>
    <row r="365" spans="1:2" x14ac:dyDescent="0.2">
      <c r="A365" s="135" t="s">
        <v>777</v>
      </c>
      <c r="B365" s="136" t="s">
        <v>411</v>
      </c>
    </row>
    <row r="366" spans="1:2" x14ac:dyDescent="0.2">
      <c r="A366" s="135" t="s">
        <v>778</v>
      </c>
      <c r="B366" s="136" t="s">
        <v>658</v>
      </c>
    </row>
    <row r="367" spans="1:2" x14ac:dyDescent="0.2">
      <c r="A367" s="135" t="s">
        <v>779</v>
      </c>
      <c r="B367" s="136" t="s">
        <v>399</v>
      </c>
    </row>
    <row r="368" spans="1:2" x14ac:dyDescent="0.2">
      <c r="A368" s="135" t="s">
        <v>780</v>
      </c>
      <c r="B368" s="136" t="s">
        <v>268</v>
      </c>
    </row>
    <row r="369" spans="1:2" x14ac:dyDescent="0.2">
      <c r="A369" s="135" t="s">
        <v>781</v>
      </c>
      <c r="B369" s="136" t="s">
        <v>616</v>
      </c>
    </row>
    <row r="370" spans="1:2" x14ac:dyDescent="0.2">
      <c r="A370" s="135" t="s">
        <v>782</v>
      </c>
      <c r="B370" s="136" t="s">
        <v>783</v>
      </c>
    </row>
    <row r="371" spans="1:2" x14ac:dyDescent="0.2">
      <c r="A371" s="135" t="s">
        <v>784</v>
      </c>
      <c r="B371" s="136" t="s">
        <v>285</v>
      </c>
    </row>
    <row r="372" spans="1:2" x14ac:dyDescent="0.2">
      <c r="A372" s="135" t="s">
        <v>785</v>
      </c>
      <c r="B372" s="136" t="s">
        <v>786</v>
      </c>
    </row>
    <row r="373" spans="1:2" x14ac:dyDescent="0.2">
      <c r="A373" s="135" t="s">
        <v>787</v>
      </c>
      <c r="B373" s="136" t="s">
        <v>381</v>
      </c>
    </row>
    <row r="374" spans="1:2" x14ac:dyDescent="0.2">
      <c r="A374" s="135" t="s">
        <v>788</v>
      </c>
      <c r="B374" s="136" t="s">
        <v>480</v>
      </c>
    </row>
    <row r="375" spans="1:2" x14ac:dyDescent="0.2">
      <c r="A375" s="135" t="s">
        <v>789</v>
      </c>
      <c r="B375" s="136" t="s">
        <v>790</v>
      </c>
    </row>
    <row r="376" spans="1:2" x14ac:dyDescent="0.2">
      <c r="A376" s="135" t="s">
        <v>791</v>
      </c>
      <c r="B376" s="136" t="s">
        <v>792</v>
      </c>
    </row>
    <row r="377" spans="1:2" x14ac:dyDescent="0.2">
      <c r="A377" s="135" t="s">
        <v>793</v>
      </c>
      <c r="B377" s="136" t="s">
        <v>270</v>
      </c>
    </row>
    <row r="378" spans="1:2" x14ac:dyDescent="0.2">
      <c r="A378" s="135" t="s">
        <v>794</v>
      </c>
      <c r="B378" s="136" t="s">
        <v>795</v>
      </c>
    </row>
    <row r="379" spans="1:2" x14ac:dyDescent="0.2">
      <c r="A379" s="135" t="s">
        <v>796</v>
      </c>
      <c r="B379" s="136" t="s">
        <v>337</v>
      </c>
    </row>
    <row r="380" spans="1:2" x14ac:dyDescent="0.2">
      <c r="A380" s="135" t="s">
        <v>797</v>
      </c>
      <c r="B380" s="136" t="s">
        <v>279</v>
      </c>
    </row>
    <row r="381" spans="1:2" x14ac:dyDescent="0.2">
      <c r="A381" s="135" t="s">
        <v>798</v>
      </c>
      <c r="B381" s="136" t="s">
        <v>799</v>
      </c>
    </row>
    <row r="382" spans="1:2" x14ac:dyDescent="0.2">
      <c r="A382" s="135" t="s">
        <v>800</v>
      </c>
      <c r="B382" s="136" t="s">
        <v>399</v>
      </c>
    </row>
    <row r="383" spans="1:2" x14ac:dyDescent="0.2">
      <c r="A383" s="135" t="s">
        <v>801</v>
      </c>
      <c r="B383" s="136" t="s">
        <v>272</v>
      </c>
    </row>
    <row r="384" spans="1:2" x14ac:dyDescent="0.2">
      <c r="A384" s="135" t="s">
        <v>802</v>
      </c>
      <c r="B384" s="136" t="s">
        <v>347</v>
      </c>
    </row>
    <row r="385" spans="1:2" x14ac:dyDescent="0.2">
      <c r="A385" s="135" t="s">
        <v>803</v>
      </c>
      <c r="B385" s="136" t="s">
        <v>738</v>
      </c>
    </row>
    <row r="386" spans="1:2" x14ac:dyDescent="0.2">
      <c r="A386" s="135" t="s">
        <v>804</v>
      </c>
      <c r="B386" s="136" t="s">
        <v>529</v>
      </c>
    </row>
    <row r="387" spans="1:2" x14ac:dyDescent="0.2">
      <c r="A387" s="135" t="s">
        <v>805</v>
      </c>
      <c r="B387" s="136" t="s">
        <v>806</v>
      </c>
    </row>
    <row r="388" spans="1:2" x14ac:dyDescent="0.2">
      <c r="A388" s="135" t="s">
        <v>807</v>
      </c>
      <c r="B388" s="136" t="s">
        <v>768</v>
      </c>
    </row>
    <row r="389" spans="1:2" x14ac:dyDescent="0.2">
      <c r="A389" s="135" t="s">
        <v>808</v>
      </c>
      <c r="B389" s="136" t="s">
        <v>381</v>
      </c>
    </row>
    <row r="390" spans="1:2" x14ac:dyDescent="0.2">
      <c r="A390" s="135" t="s">
        <v>809</v>
      </c>
      <c r="B390" s="136" t="s">
        <v>627</v>
      </c>
    </row>
    <row r="391" spans="1:2" x14ac:dyDescent="0.2">
      <c r="A391" s="135" t="s">
        <v>810</v>
      </c>
      <c r="B391" s="136" t="s">
        <v>447</v>
      </c>
    </row>
    <row r="392" spans="1:2" x14ac:dyDescent="0.2">
      <c r="A392" s="135" t="s">
        <v>811</v>
      </c>
      <c r="B392" s="136" t="s">
        <v>379</v>
      </c>
    </row>
    <row r="393" spans="1:2" x14ac:dyDescent="0.2">
      <c r="A393" s="135" t="s">
        <v>812</v>
      </c>
      <c r="B393" s="136" t="s">
        <v>369</v>
      </c>
    </row>
    <row r="394" spans="1:2" x14ac:dyDescent="0.2">
      <c r="A394" s="135" t="s">
        <v>813</v>
      </c>
      <c r="B394" s="136" t="s">
        <v>323</v>
      </c>
    </row>
    <row r="395" spans="1:2" x14ac:dyDescent="0.2">
      <c r="A395" s="135" t="s">
        <v>814</v>
      </c>
      <c r="B395" s="136" t="s">
        <v>408</v>
      </c>
    </row>
    <row r="396" spans="1:2" x14ac:dyDescent="0.2">
      <c r="A396" s="135" t="s">
        <v>815</v>
      </c>
      <c r="B396" s="136" t="s">
        <v>816</v>
      </c>
    </row>
    <row r="397" spans="1:2" x14ac:dyDescent="0.2">
      <c r="A397" s="135" t="s">
        <v>817</v>
      </c>
      <c r="B397" s="136" t="s">
        <v>399</v>
      </c>
    </row>
    <row r="398" spans="1:2" x14ac:dyDescent="0.2">
      <c r="A398" s="135" t="s">
        <v>818</v>
      </c>
      <c r="B398" s="136" t="s">
        <v>819</v>
      </c>
    </row>
    <row r="399" spans="1:2" x14ac:dyDescent="0.2">
      <c r="A399" s="135" t="s">
        <v>820</v>
      </c>
      <c r="B399" s="136" t="s">
        <v>306</v>
      </c>
    </row>
    <row r="400" spans="1:2" x14ac:dyDescent="0.2">
      <c r="A400" s="135" t="s">
        <v>821</v>
      </c>
      <c r="B400" s="136" t="s">
        <v>266</v>
      </c>
    </row>
    <row r="401" spans="1:2" x14ac:dyDescent="0.2">
      <c r="A401" s="135" t="s">
        <v>822</v>
      </c>
      <c r="B401" s="136" t="s">
        <v>333</v>
      </c>
    </row>
    <row r="402" spans="1:2" x14ac:dyDescent="0.2">
      <c r="A402" s="135" t="s">
        <v>823</v>
      </c>
      <c r="B402" s="136" t="s">
        <v>824</v>
      </c>
    </row>
    <row r="403" spans="1:2" x14ac:dyDescent="0.2">
      <c r="A403" s="135" t="s">
        <v>825</v>
      </c>
      <c r="B403" s="136" t="s">
        <v>826</v>
      </c>
    </row>
    <row r="404" spans="1:2" x14ac:dyDescent="0.2">
      <c r="A404" s="135" t="s">
        <v>827</v>
      </c>
      <c r="B404" s="136" t="s">
        <v>828</v>
      </c>
    </row>
    <row r="405" spans="1:2" x14ac:dyDescent="0.2">
      <c r="A405" s="135" t="s">
        <v>829</v>
      </c>
      <c r="B405" s="136" t="s">
        <v>522</v>
      </c>
    </row>
    <row r="406" spans="1:2" x14ac:dyDescent="0.2">
      <c r="A406" s="135" t="s">
        <v>830</v>
      </c>
      <c r="B406" s="136" t="s">
        <v>323</v>
      </c>
    </row>
    <row r="407" spans="1:2" x14ac:dyDescent="0.2">
      <c r="A407" s="135" t="s">
        <v>831</v>
      </c>
      <c r="B407" s="136" t="s">
        <v>279</v>
      </c>
    </row>
    <row r="408" spans="1:2" x14ac:dyDescent="0.2">
      <c r="A408" s="135" t="s">
        <v>832</v>
      </c>
      <c r="B408" s="136" t="s">
        <v>270</v>
      </c>
    </row>
    <row r="409" spans="1:2" x14ac:dyDescent="0.2">
      <c r="A409" s="135" t="s">
        <v>833</v>
      </c>
      <c r="B409" s="136" t="s">
        <v>834</v>
      </c>
    </row>
    <row r="410" spans="1:2" x14ac:dyDescent="0.2">
      <c r="A410" s="135" t="s">
        <v>835</v>
      </c>
      <c r="B410" s="136" t="s">
        <v>306</v>
      </c>
    </row>
    <row r="411" spans="1:2" x14ac:dyDescent="0.2">
      <c r="A411" s="135" t="s">
        <v>836</v>
      </c>
      <c r="B411" s="136" t="s">
        <v>837</v>
      </c>
    </row>
    <row r="412" spans="1:2" x14ac:dyDescent="0.2">
      <c r="A412" s="135" t="s">
        <v>838</v>
      </c>
      <c r="B412" s="136" t="s">
        <v>367</v>
      </c>
    </row>
    <row r="413" spans="1:2" x14ac:dyDescent="0.2">
      <c r="A413" s="135" t="s">
        <v>839</v>
      </c>
      <c r="B413" s="136" t="s">
        <v>411</v>
      </c>
    </row>
    <row r="414" spans="1:2" x14ac:dyDescent="0.2">
      <c r="A414" s="135" t="s">
        <v>840</v>
      </c>
      <c r="B414" s="136" t="s">
        <v>490</v>
      </c>
    </row>
    <row r="415" spans="1:2" x14ac:dyDescent="0.2">
      <c r="A415" s="135" t="s">
        <v>841</v>
      </c>
      <c r="B415" s="136" t="s">
        <v>268</v>
      </c>
    </row>
    <row r="416" spans="1:2" x14ac:dyDescent="0.2">
      <c r="A416" s="135" t="s">
        <v>842</v>
      </c>
      <c r="B416" s="136" t="s">
        <v>281</v>
      </c>
    </row>
    <row r="417" spans="1:2" x14ac:dyDescent="0.2">
      <c r="A417" s="135" t="s">
        <v>843</v>
      </c>
      <c r="B417" s="136" t="s">
        <v>553</v>
      </c>
    </row>
    <row r="418" spans="1:2" x14ac:dyDescent="0.2">
      <c r="A418" s="135" t="s">
        <v>844</v>
      </c>
      <c r="B418" s="136" t="s">
        <v>270</v>
      </c>
    </row>
    <row r="419" spans="1:2" x14ac:dyDescent="0.2">
      <c r="A419" s="135" t="s">
        <v>845</v>
      </c>
      <c r="B419" s="136" t="s">
        <v>389</v>
      </c>
    </row>
    <row r="420" spans="1:2" x14ac:dyDescent="0.2">
      <c r="A420" s="135" t="s">
        <v>846</v>
      </c>
      <c r="B420" s="136" t="s">
        <v>272</v>
      </c>
    </row>
    <row r="421" spans="1:2" x14ac:dyDescent="0.2">
      <c r="A421" s="135" t="s">
        <v>847</v>
      </c>
      <c r="B421" s="136" t="s">
        <v>285</v>
      </c>
    </row>
    <row r="422" spans="1:2" x14ac:dyDescent="0.2">
      <c r="A422" s="135" t="s">
        <v>848</v>
      </c>
      <c r="B422" s="136" t="s">
        <v>535</v>
      </c>
    </row>
    <row r="423" spans="1:2" x14ac:dyDescent="0.2">
      <c r="A423" s="135" t="s">
        <v>849</v>
      </c>
      <c r="B423" s="136" t="s">
        <v>850</v>
      </c>
    </row>
    <row r="424" spans="1:2" x14ac:dyDescent="0.2">
      <c r="A424" s="135" t="s">
        <v>851</v>
      </c>
      <c r="B424" s="136" t="s">
        <v>531</v>
      </c>
    </row>
    <row r="425" spans="1:2" x14ac:dyDescent="0.2">
      <c r="A425" s="135" t="s">
        <v>852</v>
      </c>
      <c r="B425" s="136" t="s">
        <v>264</v>
      </c>
    </row>
    <row r="426" spans="1:2" x14ac:dyDescent="0.2">
      <c r="A426" s="135" t="s">
        <v>853</v>
      </c>
      <c r="B426" s="136" t="s">
        <v>854</v>
      </c>
    </row>
    <row r="427" spans="1:2" x14ac:dyDescent="0.2">
      <c r="A427" s="135" t="s">
        <v>855</v>
      </c>
      <c r="B427" s="136" t="s">
        <v>415</v>
      </c>
    </row>
    <row r="428" spans="1:2" x14ac:dyDescent="0.2">
      <c r="A428" s="135" t="s">
        <v>856</v>
      </c>
      <c r="B428" s="136" t="s">
        <v>270</v>
      </c>
    </row>
    <row r="429" spans="1:2" x14ac:dyDescent="0.2">
      <c r="A429" s="135" t="s">
        <v>857</v>
      </c>
      <c r="B429" s="136" t="s">
        <v>272</v>
      </c>
    </row>
    <row r="430" spans="1:2" x14ac:dyDescent="0.2">
      <c r="A430" s="135" t="s">
        <v>858</v>
      </c>
      <c r="B430" s="136" t="s">
        <v>524</v>
      </c>
    </row>
    <row r="431" spans="1:2" x14ac:dyDescent="0.2">
      <c r="A431" s="135" t="s">
        <v>859</v>
      </c>
      <c r="B431" s="136" t="s">
        <v>274</v>
      </c>
    </row>
    <row r="432" spans="1:2" x14ac:dyDescent="0.2">
      <c r="A432" s="135" t="s">
        <v>860</v>
      </c>
      <c r="B432" s="136" t="s">
        <v>861</v>
      </c>
    </row>
    <row r="433" spans="1:2" x14ac:dyDescent="0.2">
      <c r="A433" s="135" t="s">
        <v>862</v>
      </c>
      <c r="B433" s="136" t="s">
        <v>347</v>
      </c>
    </row>
    <row r="434" spans="1:2" x14ac:dyDescent="0.2">
      <c r="A434" s="135" t="s">
        <v>863</v>
      </c>
      <c r="B434" s="136" t="s">
        <v>391</v>
      </c>
    </row>
    <row r="435" spans="1:2" x14ac:dyDescent="0.2">
      <c r="A435" s="135" t="s">
        <v>864</v>
      </c>
      <c r="B435" s="136" t="s">
        <v>865</v>
      </c>
    </row>
    <row r="436" spans="1:2" x14ac:dyDescent="0.2">
      <c r="A436" s="135" t="s">
        <v>866</v>
      </c>
      <c r="B436" s="136" t="s">
        <v>270</v>
      </c>
    </row>
    <row r="437" spans="1:2" x14ac:dyDescent="0.2">
      <c r="A437" s="135" t="s">
        <v>867</v>
      </c>
      <c r="B437" s="136" t="s">
        <v>268</v>
      </c>
    </row>
    <row r="438" spans="1:2" x14ac:dyDescent="0.2">
      <c r="A438" s="135" t="s">
        <v>868</v>
      </c>
      <c r="B438" s="136" t="s">
        <v>281</v>
      </c>
    </row>
    <row r="439" spans="1:2" x14ac:dyDescent="0.2">
      <c r="A439" s="135" t="s">
        <v>869</v>
      </c>
      <c r="B439" s="136" t="s">
        <v>283</v>
      </c>
    </row>
    <row r="440" spans="1:2" x14ac:dyDescent="0.2">
      <c r="A440" s="135" t="s">
        <v>870</v>
      </c>
      <c r="B440" s="136" t="s">
        <v>871</v>
      </c>
    </row>
    <row r="441" spans="1:2" x14ac:dyDescent="0.2">
      <c r="A441" s="135" t="s">
        <v>872</v>
      </c>
      <c r="B441" s="136" t="s">
        <v>311</v>
      </c>
    </row>
    <row r="442" spans="1:2" x14ac:dyDescent="0.2">
      <c r="A442" s="135" t="s">
        <v>873</v>
      </c>
      <c r="B442" s="136" t="s">
        <v>502</v>
      </c>
    </row>
    <row r="443" spans="1:2" x14ac:dyDescent="0.2">
      <c r="A443" s="135" t="s">
        <v>874</v>
      </c>
      <c r="B443" s="136" t="s">
        <v>875</v>
      </c>
    </row>
    <row r="444" spans="1:2" x14ac:dyDescent="0.2">
      <c r="A444" s="135" t="s">
        <v>876</v>
      </c>
      <c r="B444" s="136" t="s">
        <v>877</v>
      </c>
    </row>
    <row r="445" spans="1:2" x14ac:dyDescent="0.2">
      <c r="A445" s="135" t="s">
        <v>878</v>
      </c>
      <c r="B445" s="136" t="s">
        <v>381</v>
      </c>
    </row>
    <row r="446" spans="1:2" x14ac:dyDescent="0.2">
      <c r="A446" s="135" t="s">
        <v>879</v>
      </c>
      <c r="B446" s="136" t="s">
        <v>279</v>
      </c>
    </row>
    <row r="447" spans="1:2" x14ac:dyDescent="0.2">
      <c r="A447" s="135" t="s">
        <v>880</v>
      </c>
      <c r="B447" s="136" t="s">
        <v>381</v>
      </c>
    </row>
    <row r="448" spans="1:2" x14ac:dyDescent="0.2">
      <c r="A448" s="135" t="s">
        <v>881</v>
      </c>
      <c r="B448" s="136" t="s">
        <v>347</v>
      </c>
    </row>
    <row r="449" spans="1:2" x14ac:dyDescent="0.2">
      <c r="A449" s="135" t="s">
        <v>882</v>
      </c>
      <c r="B449" s="136" t="s">
        <v>358</v>
      </c>
    </row>
    <row r="450" spans="1:2" x14ac:dyDescent="0.2">
      <c r="A450" s="135" t="s">
        <v>883</v>
      </c>
      <c r="B450" s="136" t="s">
        <v>306</v>
      </c>
    </row>
    <row r="451" spans="1:2" x14ac:dyDescent="0.2">
      <c r="A451" s="135" t="s">
        <v>884</v>
      </c>
      <c r="B451" s="136" t="s">
        <v>335</v>
      </c>
    </row>
    <row r="452" spans="1:2" x14ac:dyDescent="0.2">
      <c r="A452" s="135" t="s">
        <v>885</v>
      </c>
      <c r="B452" s="136" t="s">
        <v>886</v>
      </c>
    </row>
    <row r="453" spans="1:2" x14ac:dyDescent="0.2">
      <c r="A453" s="135" t="s">
        <v>887</v>
      </c>
      <c r="B453" s="136" t="s">
        <v>888</v>
      </c>
    </row>
    <row r="454" spans="1:2" x14ac:dyDescent="0.2">
      <c r="A454" s="135" t="s">
        <v>889</v>
      </c>
      <c r="B454" s="136" t="s">
        <v>345</v>
      </c>
    </row>
    <row r="455" spans="1:2" x14ac:dyDescent="0.2">
      <c r="A455" s="135" t="s">
        <v>890</v>
      </c>
      <c r="B455" s="136" t="s">
        <v>287</v>
      </c>
    </row>
    <row r="456" spans="1:2" x14ac:dyDescent="0.2">
      <c r="A456" s="135" t="s">
        <v>891</v>
      </c>
      <c r="B456" s="136" t="s">
        <v>306</v>
      </c>
    </row>
    <row r="457" spans="1:2" x14ac:dyDescent="0.2">
      <c r="A457" s="135" t="s">
        <v>892</v>
      </c>
      <c r="B457" s="136" t="s">
        <v>345</v>
      </c>
    </row>
    <row r="458" spans="1:2" x14ac:dyDescent="0.2">
      <c r="A458" s="135" t="s">
        <v>893</v>
      </c>
      <c r="B458" s="136" t="s">
        <v>894</v>
      </c>
    </row>
    <row r="459" spans="1:2" x14ac:dyDescent="0.2">
      <c r="A459" s="135" t="s">
        <v>895</v>
      </c>
      <c r="B459" s="136" t="s">
        <v>268</v>
      </c>
    </row>
    <row r="460" spans="1:2" x14ac:dyDescent="0.2">
      <c r="A460" s="135" t="s">
        <v>896</v>
      </c>
      <c r="B460" s="136" t="s">
        <v>272</v>
      </c>
    </row>
    <row r="461" spans="1:2" x14ac:dyDescent="0.2">
      <c r="A461" s="135" t="s">
        <v>897</v>
      </c>
      <c r="B461" s="136" t="s">
        <v>289</v>
      </c>
    </row>
    <row r="462" spans="1:2" x14ac:dyDescent="0.2">
      <c r="A462" s="135" t="s">
        <v>898</v>
      </c>
      <c r="B462" s="136" t="s">
        <v>306</v>
      </c>
    </row>
    <row r="463" spans="1:2" x14ac:dyDescent="0.2">
      <c r="A463" s="135" t="s">
        <v>899</v>
      </c>
      <c r="B463" s="136" t="s">
        <v>900</v>
      </c>
    </row>
    <row r="464" spans="1:2" x14ac:dyDescent="0.2">
      <c r="A464" s="135" t="s">
        <v>901</v>
      </c>
      <c r="B464" s="136" t="s">
        <v>268</v>
      </c>
    </row>
    <row r="465" spans="1:2" x14ac:dyDescent="0.2">
      <c r="A465" s="135" t="s">
        <v>902</v>
      </c>
      <c r="B465" s="136" t="s">
        <v>319</v>
      </c>
    </row>
    <row r="466" spans="1:2" x14ac:dyDescent="0.2">
      <c r="A466" s="135" t="s">
        <v>903</v>
      </c>
      <c r="B466" s="136" t="s">
        <v>478</v>
      </c>
    </row>
    <row r="467" spans="1:2" x14ac:dyDescent="0.2">
      <c r="A467" s="135" t="s">
        <v>904</v>
      </c>
      <c r="B467" s="136" t="s">
        <v>449</v>
      </c>
    </row>
    <row r="468" spans="1:2" x14ac:dyDescent="0.2">
      <c r="A468" s="135" t="s">
        <v>905</v>
      </c>
      <c r="B468" s="136" t="s">
        <v>906</v>
      </c>
    </row>
    <row r="469" spans="1:2" x14ac:dyDescent="0.2">
      <c r="A469" s="135" t="s">
        <v>907</v>
      </c>
      <c r="B469" s="136" t="s">
        <v>291</v>
      </c>
    </row>
    <row r="470" spans="1:2" x14ac:dyDescent="0.2">
      <c r="A470" s="135" t="s">
        <v>908</v>
      </c>
      <c r="B470" s="136" t="s">
        <v>272</v>
      </c>
    </row>
    <row r="471" spans="1:2" x14ac:dyDescent="0.2">
      <c r="A471" s="135" t="s">
        <v>909</v>
      </c>
      <c r="B471" s="136" t="s">
        <v>367</v>
      </c>
    </row>
    <row r="472" spans="1:2" x14ac:dyDescent="0.2">
      <c r="A472" s="135" t="s">
        <v>910</v>
      </c>
      <c r="B472" s="136" t="s">
        <v>337</v>
      </c>
    </row>
    <row r="473" spans="1:2" x14ac:dyDescent="0.2">
      <c r="A473" s="135" t="s">
        <v>911</v>
      </c>
      <c r="B473" s="136" t="s">
        <v>447</v>
      </c>
    </row>
    <row r="474" spans="1:2" x14ac:dyDescent="0.2">
      <c r="A474" s="135" t="s">
        <v>912</v>
      </c>
      <c r="B474" s="136" t="s">
        <v>568</v>
      </c>
    </row>
    <row r="475" spans="1:2" x14ac:dyDescent="0.2">
      <c r="A475" s="135" t="s">
        <v>913</v>
      </c>
      <c r="B475" s="136" t="s">
        <v>327</v>
      </c>
    </row>
    <row r="476" spans="1:2" x14ac:dyDescent="0.2">
      <c r="A476" s="135" t="s">
        <v>914</v>
      </c>
      <c r="B476" s="136" t="s">
        <v>915</v>
      </c>
    </row>
    <row r="477" spans="1:2" x14ac:dyDescent="0.2">
      <c r="A477" s="135" t="s">
        <v>916</v>
      </c>
      <c r="B477" s="136" t="s">
        <v>264</v>
      </c>
    </row>
    <row r="478" spans="1:2" x14ac:dyDescent="0.2">
      <c r="A478" s="135" t="s">
        <v>917</v>
      </c>
      <c r="B478" s="136" t="s">
        <v>325</v>
      </c>
    </row>
    <row r="479" spans="1:2" x14ac:dyDescent="0.2">
      <c r="A479" s="135" t="s">
        <v>918</v>
      </c>
      <c r="B479" s="136" t="s">
        <v>399</v>
      </c>
    </row>
    <row r="480" spans="1:2" x14ac:dyDescent="0.2">
      <c r="A480" s="135" t="s">
        <v>919</v>
      </c>
      <c r="B480" s="136" t="s">
        <v>354</v>
      </c>
    </row>
    <row r="481" spans="1:2" x14ac:dyDescent="0.2">
      <c r="A481" s="135" t="s">
        <v>920</v>
      </c>
      <c r="B481" s="136" t="s">
        <v>289</v>
      </c>
    </row>
    <row r="482" spans="1:2" x14ac:dyDescent="0.2">
      <c r="A482" s="135" t="s">
        <v>921</v>
      </c>
      <c r="B482" s="136" t="s">
        <v>711</v>
      </c>
    </row>
    <row r="483" spans="1:2" x14ac:dyDescent="0.2">
      <c r="A483" s="135" t="s">
        <v>922</v>
      </c>
      <c r="B483" s="136" t="s">
        <v>923</v>
      </c>
    </row>
    <row r="484" spans="1:2" x14ac:dyDescent="0.2">
      <c r="A484" s="135" t="s">
        <v>924</v>
      </c>
      <c r="B484" s="136" t="s">
        <v>925</v>
      </c>
    </row>
    <row r="485" spans="1:2" x14ac:dyDescent="0.2">
      <c r="A485" s="135" t="s">
        <v>926</v>
      </c>
      <c r="B485" s="136" t="s">
        <v>399</v>
      </c>
    </row>
    <row r="486" spans="1:2" x14ac:dyDescent="0.2">
      <c r="A486" s="135" t="s">
        <v>927</v>
      </c>
      <c r="B486" s="136" t="s">
        <v>354</v>
      </c>
    </row>
    <row r="487" spans="1:2" x14ac:dyDescent="0.2">
      <c r="A487" s="135" t="s">
        <v>928</v>
      </c>
      <c r="B487" s="136" t="s">
        <v>345</v>
      </c>
    </row>
    <row r="488" spans="1:2" x14ac:dyDescent="0.2">
      <c r="A488" s="135" t="s">
        <v>929</v>
      </c>
      <c r="B488" s="136" t="s">
        <v>888</v>
      </c>
    </row>
    <row r="489" spans="1:2" x14ac:dyDescent="0.2">
      <c r="A489" s="135" t="s">
        <v>930</v>
      </c>
      <c r="B489" s="136" t="s">
        <v>819</v>
      </c>
    </row>
    <row r="490" spans="1:2" x14ac:dyDescent="0.2">
      <c r="A490" s="135" t="s">
        <v>931</v>
      </c>
      <c r="B490" s="136" t="s">
        <v>327</v>
      </c>
    </row>
    <row r="491" spans="1:2" x14ac:dyDescent="0.2">
      <c r="A491" s="135" t="s">
        <v>932</v>
      </c>
      <c r="B491" s="136" t="s">
        <v>933</v>
      </c>
    </row>
    <row r="492" spans="1:2" x14ac:dyDescent="0.2">
      <c r="A492" s="135" t="s">
        <v>934</v>
      </c>
      <c r="B492" s="136" t="s">
        <v>935</v>
      </c>
    </row>
    <row r="493" spans="1:2" x14ac:dyDescent="0.2">
      <c r="A493" s="135" t="s">
        <v>936</v>
      </c>
      <c r="B493" s="136" t="s">
        <v>345</v>
      </c>
    </row>
    <row r="494" spans="1:2" x14ac:dyDescent="0.2">
      <c r="A494" s="135" t="s">
        <v>937</v>
      </c>
      <c r="B494" s="136" t="s">
        <v>478</v>
      </c>
    </row>
    <row r="495" spans="1:2" x14ac:dyDescent="0.2">
      <c r="A495" s="135" t="s">
        <v>938</v>
      </c>
      <c r="B495" s="136" t="s">
        <v>490</v>
      </c>
    </row>
    <row r="496" spans="1:2" x14ac:dyDescent="0.2">
      <c r="A496" s="135" t="s">
        <v>939</v>
      </c>
      <c r="B496" s="136" t="s">
        <v>268</v>
      </c>
    </row>
    <row r="497" spans="1:2" x14ac:dyDescent="0.2">
      <c r="A497" s="135" t="s">
        <v>940</v>
      </c>
      <c r="B497" s="136" t="s">
        <v>354</v>
      </c>
    </row>
    <row r="498" spans="1:2" x14ac:dyDescent="0.2">
      <c r="A498" s="135" t="s">
        <v>941</v>
      </c>
      <c r="B498" s="136" t="s">
        <v>347</v>
      </c>
    </row>
    <row r="499" spans="1:2" x14ac:dyDescent="0.2">
      <c r="A499" s="135" t="s">
        <v>942</v>
      </c>
      <c r="B499" s="136" t="s">
        <v>274</v>
      </c>
    </row>
    <row r="500" spans="1:2" x14ac:dyDescent="0.2">
      <c r="A500" s="135" t="s">
        <v>943</v>
      </c>
      <c r="B500" s="136" t="s">
        <v>260</v>
      </c>
    </row>
    <row r="501" spans="1:2" x14ac:dyDescent="0.2">
      <c r="A501" s="135" t="s">
        <v>944</v>
      </c>
      <c r="B501" s="136" t="s">
        <v>381</v>
      </c>
    </row>
    <row r="502" spans="1:2" x14ac:dyDescent="0.2">
      <c r="A502" s="135" t="s">
        <v>945</v>
      </c>
      <c r="B502" s="136" t="s">
        <v>289</v>
      </c>
    </row>
    <row r="503" spans="1:2" x14ac:dyDescent="0.2">
      <c r="A503" s="135" t="s">
        <v>946</v>
      </c>
      <c r="B503" s="136" t="s">
        <v>947</v>
      </c>
    </row>
    <row r="504" spans="1:2" x14ac:dyDescent="0.2">
      <c r="A504" s="135" t="s">
        <v>948</v>
      </c>
      <c r="B504" s="136" t="s">
        <v>535</v>
      </c>
    </row>
    <row r="505" spans="1:2" x14ac:dyDescent="0.2">
      <c r="A505" s="135" t="s">
        <v>949</v>
      </c>
      <c r="B505" s="136" t="s">
        <v>718</v>
      </c>
    </row>
    <row r="506" spans="1:2" x14ac:dyDescent="0.2">
      <c r="A506" s="135" t="s">
        <v>950</v>
      </c>
      <c r="B506" s="136" t="s">
        <v>757</v>
      </c>
    </row>
    <row r="507" spans="1:2" x14ac:dyDescent="0.2">
      <c r="A507" s="135" t="s">
        <v>951</v>
      </c>
      <c r="B507" s="136" t="s">
        <v>952</v>
      </c>
    </row>
    <row r="508" spans="1:2" x14ac:dyDescent="0.2">
      <c r="A508" s="135" t="s">
        <v>953</v>
      </c>
      <c r="B508" s="136" t="s">
        <v>260</v>
      </c>
    </row>
    <row r="509" spans="1:2" x14ac:dyDescent="0.2">
      <c r="A509" s="135" t="s">
        <v>954</v>
      </c>
      <c r="B509" s="136" t="s">
        <v>367</v>
      </c>
    </row>
    <row r="510" spans="1:2" x14ac:dyDescent="0.2">
      <c r="A510" s="135" t="s">
        <v>955</v>
      </c>
      <c r="B510" s="136" t="s">
        <v>319</v>
      </c>
    </row>
    <row r="511" spans="1:2" x14ac:dyDescent="0.2">
      <c r="A511" s="135" t="s">
        <v>956</v>
      </c>
      <c r="B511" s="136" t="s">
        <v>354</v>
      </c>
    </row>
    <row r="512" spans="1:2" x14ac:dyDescent="0.2">
      <c r="A512" s="135" t="s">
        <v>957</v>
      </c>
      <c r="B512" s="136" t="s">
        <v>289</v>
      </c>
    </row>
    <row r="513" spans="1:2" x14ac:dyDescent="0.2">
      <c r="A513" s="135" t="s">
        <v>958</v>
      </c>
      <c r="B513" s="136" t="s">
        <v>268</v>
      </c>
    </row>
    <row r="514" spans="1:2" x14ac:dyDescent="0.2">
      <c r="A514" s="135" t="s">
        <v>959</v>
      </c>
      <c r="B514" s="136" t="s">
        <v>285</v>
      </c>
    </row>
    <row r="515" spans="1:2" x14ac:dyDescent="0.2">
      <c r="A515" s="135" t="s">
        <v>960</v>
      </c>
      <c r="B515" s="136" t="s">
        <v>411</v>
      </c>
    </row>
    <row r="516" spans="1:2" x14ac:dyDescent="0.2">
      <c r="A516" s="135" t="s">
        <v>961</v>
      </c>
      <c r="B516" s="136" t="s">
        <v>381</v>
      </c>
    </row>
    <row r="517" spans="1:2" x14ac:dyDescent="0.2">
      <c r="A517" s="135" t="s">
        <v>962</v>
      </c>
      <c r="B517" s="136" t="s">
        <v>584</v>
      </c>
    </row>
    <row r="518" spans="1:2" x14ac:dyDescent="0.2">
      <c r="A518" s="135" t="s">
        <v>963</v>
      </c>
      <c r="B518" s="136" t="s">
        <v>327</v>
      </c>
    </row>
    <row r="519" spans="1:2" x14ac:dyDescent="0.2">
      <c r="A519" s="135" t="s">
        <v>964</v>
      </c>
      <c r="B519" s="136" t="s">
        <v>311</v>
      </c>
    </row>
    <row r="520" spans="1:2" x14ac:dyDescent="0.2">
      <c r="A520" s="135" t="s">
        <v>965</v>
      </c>
      <c r="B520" s="136" t="s">
        <v>966</v>
      </c>
    </row>
    <row r="521" spans="1:2" x14ac:dyDescent="0.2">
      <c r="A521" s="135" t="s">
        <v>967</v>
      </c>
      <c r="B521" s="136" t="s">
        <v>391</v>
      </c>
    </row>
    <row r="522" spans="1:2" x14ac:dyDescent="0.2">
      <c r="A522" s="135" t="s">
        <v>968</v>
      </c>
      <c r="B522" s="136" t="s">
        <v>969</v>
      </c>
    </row>
    <row r="523" spans="1:2" x14ac:dyDescent="0.2">
      <c r="A523" s="135" t="s">
        <v>970</v>
      </c>
      <c r="B523" s="136" t="s">
        <v>478</v>
      </c>
    </row>
    <row r="524" spans="1:2" x14ac:dyDescent="0.2">
      <c r="A524" s="135" t="s">
        <v>971</v>
      </c>
      <c r="B524" s="136" t="s">
        <v>285</v>
      </c>
    </row>
    <row r="525" spans="1:2" x14ac:dyDescent="0.2">
      <c r="A525" s="135" t="s">
        <v>972</v>
      </c>
      <c r="B525" s="136" t="s">
        <v>274</v>
      </c>
    </row>
    <row r="526" spans="1:2" x14ac:dyDescent="0.2">
      <c r="A526" s="135" t="s">
        <v>973</v>
      </c>
      <c r="B526" s="136" t="s">
        <v>524</v>
      </c>
    </row>
    <row r="527" spans="1:2" x14ac:dyDescent="0.2">
      <c r="A527" s="135" t="s">
        <v>974</v>
      </c>
      <c r="B527" s="136" t="s">
        <v>347</v>
      </c>
    </row>
    <row r="528" spans="1:2" x14ac:dyDescent="0.2">
      <c r="A528" s="135" t="s">
        <v>975</v>
      </c>
      <c r="B528" s="136" t="s">
        <v>281</v>
      </c>
    </row>
    <row r="529" spans="1:2" x14ac:dyDescent="0.2">
      <c r="A529" s="135" t="s">
        <v>976</v>
      </c>
      <c r="B529" s="136" t="s">
        <v>977</v>
      </c>
    </row>
    <row r="530" spans="1:2" x14ac:dyDescent="0.2">
      <c r="A530" s="135" t="s">
        <v>978</v>
      </c>
      <c r="B530" s="136" t="s">
        <v>979</v>
      </c>
    </row>
    <row r="531" spans="1:2" x14ac:dyDescent="0.2">
      <c r="A531" s="135" t="s">
        <v>980</v>
      </c>
      <c r="B531" s="136" t="s">
        <v>981</v>
      </c>
    </row>
    <row r="532" spans="1:2" x14ac:dyDescent="0.2">
      <c r="A532" s="135" t="s">
        <v>982</v>
      </c>
      <c r="B532" s="136" t="s">
        <v>306</v>
      </c>
    </row>
    <row r="533" spans="1:2" x14ac:dyDescent="0.2">
      <c r="A533" s="135" t="s">
        <v>983</v>
      </c>
      <c r="B533" s="136" t="s">
        <v>888</v>
      </c>
    </row>
    <row r="534" spans="1:2" x14ac:dyDescent="0.2">
      <c r="A534" s="135" t="s">
        <v>984</v>
      </c>
      <c r="B534" s="136" t="s">
        <v>306</v>
      </c>
    </row>
    <row r="535" spans="1:2" x14ac:dyDescent="0.2">
      <c r="A535" s="135" t="s">
        <v>985</v>
      </c>
      <c r="B535" s="136" t="s">
        <v>274</v>
      </c>
    </row>
    <row r="536" spans="1:2" x14ac:dyDescent="0.2">
      <c r="A536" s="135" t="s">
        <v>986</v>
      </c>
      <c r="B536" s="136" t="s">
        <v>987</v>
      </c>
    </row>
    <row r="537" spans="1:2" x14ac:dyDescent="0.2">
      <c r="A537" s="135" t="s">
        <v>988</v>
      </c>
      <c r="B537" s="136" t="s">
        <v>989</v>
      </c>
    </row>
    <row r="538" spans="1:2" x14ac:dyDescent="0.2">
      <c r="A538" s="135" t="s">
        <v>990</v>
      </c>
      <c r="B538" s="136" t="s">
        <v>285</v>
      </c>
    </row>
    <row r="539" spans="1:2" x14ac:dyDescent="0.2">
      <c r="A539" s="135" t="s">
        <v>991</v>
      </c>
      <c r="B539" s="136" t="s">
        <v>531</v>
      </c>
    </row>
    <row r="540" spans="1:2" x14ac:dyDescent="0.2">
      <c r="A540" s="135" t="s">
        <v>992</v>
      </c>
      <c r="B540" s="136" t="s">
        <v>358</v>
      </c>
    </row>
    <row r="541" spans="1:2" x14ac:dyDescent="0.2">
      <c r="A541" s="135" t="s">
        <v>993</v>
      </c>
      <c r="B541" s="136" t="s">
        <v>295</v>
      </c>
    </row>
    <row r="542" spans="1:2" x14ac:dyDescent="0.2">
      <c r="A542" s="135" t="s">
        <v>994</v>
      </c>
      <c r="B542" s="136" t="s">
        <v>327</v>
      </c>
    </row>
    <row r="543" spans="1:2" x14ac:dyDescent="0.2">
      <c r="A543" s="135" t="s">
        <v>995</v>
      </c>
      <c r="B543" s="136" t="s">
        <v>260</v>
      </c>
    </row>
    <row r="544" spans="1:2" x14ac:dyDescent="0.2">
      <c r="A544" s="135" t="s">
        <v>996</v>
      </c>
      <c r="B544" s="136" t="s">
        <v>529</v>
      </c>
    </row>
    <row r="545" spans="1:2" x14ac:dyDescent="0.2">
      <c r="A545" s="135" t="s">
        <v>997</v>
      </c>
      <c r="B545" s="136" t="s">
        <v>411</v>
      </c>
    </row>
    <row r="546" spans="1:2" x14ac:dyDescent="0.2">
      <c r="A546" s="135" t="s">
        <v>998</v>
      </c>
      <c r="B546" s="136" t="s">
        <v>279</v>
      </c>
    </row>
    <row r="547" spans="1:2" x14ac:dyDescent="0.2">
      <c r="A547" s="135" t="s">
        <v>999</v>
      </c>
      <c r="B547" s="136" t="s">
        <v>281</v>
      </c>
    </row>
    <row r="548" spans="1:2" x14ac:dyDescent="0.2">
      <c r="A548" s="135" t="s">
        <v>1000</v>
      </c>
      <c r="B548" s="136" t="s">
        <v>725</v>
      </c>
    </row>
    <row r="549" spans="1:2" x14ac:dyDescent="0.2">
      <c r="A549" s="135" t="s">
        <v>1001</v>
      </c>
      <c r="B549" s="136" t="s">
        <v>354</v>
      </c>
    </row>
    <row r="550" spans="1:2" x14ac:dyDescent="0.2">
      <c r="A550" s="135" t="s">
        <v>1002</v>
      </c>
      <c r="B550" s="136" t="s">
        <v>645</v>
      </c>
    </row>
    <row r="551" spans="1:2" x14ac:dyDescent="0.2">
      <c r="A551" s="135" t="s">
        <v>1003</v>
      </c>
      <c r="B551" s="136" t="s">
        <v>272</v>
      </c>
    </row>
    <row r="552" spans="1:2" x14ac:dyDescent="0.2">
      <c r="A552" s="135" t="s">
        <v>1004</v>
      </c>
      <c r="B552" s="136" t="s">
        <v>1005</v>
      </c>
    </row>
    <row r="553" spans="1:2" x14ac:dyDescent="0.2">
      <c r="A553" s="135" t="s">
        <v>1006</v>
      </c>
      <c r="B553" s="136" t="s">
        <v>1007</v>
      </c>
    </row>
    <row r="554" spans="1:2" x14ac:dyDescent="0.2">
      <c r="A554" s="135" t="s">
        <v>1008</v>
      </c>
      <c r="B554" s="136" t="s">
        <v>447</v>
      </c>
    </row>
    <row r="555" spans="1:2" x14ac:dyDescent="0.2">
      <c r="A555" s="135" t="s">
        <v>1009</v>
      </c>
      <c r="B555" s="136" t="s">
        <v>989</v>
      </c>
    </row>
    <row r="556" spans="1:2" x14ac:dyDescent="0.2">
      <c r="A556" s="135" t="s">
        <v>1010</v>
      </c>
      <c r="B556" s="136" t="s">
        <v>297</v>
      </c>
    </row>
    <row r="557" spans="1:2" x14ac:dyDescent="0.2">
      <c r="A557" s="135" t="s">
        <v>1011</v>
      </c>
      <c r="B557" s="136" t="s">
        <v>478</v>
      </c>
    </row>
    <row r="558" spans="1:2" x14ac:dyDescent="0.2">
      <c r="A558" s="135" t="s">
        <v>1012</v>
      </c>
      <c r="B558" s="136" t="s">
        <v>1013</v>
      </c>
    </row>
    <row r="559" spans="1:2" x14ac:dyDescent="0.2">
      <c r="A559" s="135" t="s">
        <v>1014</v>
      </c>
      <c r="B559" s="136" t="s">
        <v>268</v>
      </c>
    </row>
    <row r="560" spans="1:2" x14ac:dyDescent="0.2">
      <c r="A560" s="135" t="s">
        <v>1015</v>
      </c>
      <c r="B560" s="136" t="s">
        <v>285</v>
      </c>
    </row>
    <row r="561" spans="1:2" x14ac:dyDescent="0.2">
      <c r="A561" s="135" t="s">
        <v>1016</v>
      </c>
      <c r="B561" s="136" t="s">
        <v>337</v>
      </c>
    </row>
    <row r="562" spans="1:2" x14ac:dyDescent="0.2">
      <c r="A562" s="135" t="s">
        <v>1017</v>
      </c>
      <c r="B562" s="136" t="s">
        <v>462</v>
      </c>
    </row>
    <row r="563" spans="1:2" x14ac:dyDescent="0.2">
      <c r="A563" s="135" t="s">
        <v>1018</v>
      </c>
      <c r="B563" s="136" t="s">
        <v>478</v>
      </c>
    </row>
    <row r="564" spans="1:2" x14ac:dyDescent="0.2">
      <c r="A564" s="135" t="s">
        <v>1019</v>
      </c>
      <c r="B564" s="136" t="s">
        <v>411</v>
      </c>
    </row>
    <row r="565" spans="1:2" x14ac:dyDescent="0.2">
      <c r="A565" s="135" t="s">
        <v>1020</v>
      </c>
      <c r="B565" s="136" t="s">
        <v>458</v>
      </c>
    </row>
    <row r="566" spans="1:2" x14ac:dyDescent="0.2">
      <c r="A566" s="135" t="s">
        <v>1021</v>
      </c>
      <c r="B566" s="136" t="s">
        <v>399</v>
      </c>
    </row>
    <row r="567" spans="1:2" x14ac:dyDescent="0.2">
      <c r="A567" s="135" t="s">
        <v>1022</v>
      </c>
      <c r="B567" s="136" t="s">
        <v>268</v>
      </c>
    </row>
    <row r="568" spans="1:2" x14ac:dyDescent="0.2">
      <c r="A568" s="135" t="s">
        <v>1023</v>
      </c>
      <c r="B568" s="136" t="s">
        <v>281</v>
      </c>
    </row>
    <row r="569" spans="1:2" x14ac:dyDescent="0.2">
      <c r="A569" s="135" t="s">
        <v>1024</v>
      </c>
      <c r="B569" s="136" t="s">
        <v>1025</v>
      </c>
    </row>
    <row r="570" spans="1:2" x14ac:dyDescent="0.2">
      <c r="A570" s="135" t="s">
        <v>1026</v>
      </c>
      <c r="B570" s="136" t="s">
        <v>354</v>
      </c>
    </row>
    <row r="571" spans="1:2" x14ac:dyDescent="0.2">
      <c r="A571" s="135" t="s">
        <v>1027</v>
      </c>
      <c r="B571" s="136" t="s">
        <v>270</v>
      </c>
    </row>
    <row r="572" spans="1:2" x14ac:dyDescent="0.2">
      <c r="A572" s="135" t="s">
        <v>1028</v>
      </c>
      <c r="B572" s="136" t="s">
        <v>875</v>
      </c>
    </row>
    <row r="573" spans="1:2" x14ac:dyDescent="0.2">
      <c r="A573" s="135" t="s">
        <v>1029</v>
      </c>
      <c r="B573" s="136" t="s">
        <v>502</v>
      </c>
    </row>
    <row r="574" spans="1:2" x14ac:dyDescent="0.2">
      <c r="A574" s="135" t="s">
        <v>1030</v>
      </c>
      <c r="B574" s="136" t="s">
        <v>285</v>
      </c>
    </row>
    <row r="575" spans="1:2" x14ac:dyDescent="0.2">
      <c r="A575" s="135" t="s">
        <v>1031</v>
      </c>
      <c r="B575" s="136" t="s">
        <v>347</v>
      </c>
    </row>
    <row r="576" spans="1:2" x14ac:dyDescent="0.2">
      <c r="A576" s="135" t="s">
        <v>1032</v>
      </c>
      <c r="B576" s="136" t="s">
        <v>289</v>
      </c>
    </row>
    <row r="577" spans="1:2" x14ac:dyDescent="0.2">
      <c r="A577" s="135" t="s">
        <v>1033</v>
      </c>
      <c r="B577" s="136" t="s">
        <v>447</v>
      </c>
    </row>
    <row r="578" spans="1:2" x14ac:dyDescent="0.2">
      <c r="A578" s="135" t="s">
        <v>1034</v>
      </c>
      <c r="B578" s="136" t="s">
        <v>531</v>
      </c>
    </row>
    <row r="579" spans="1:2" x14ac:dyDescent="0.2">
      <c r="A579" s="135" t="s">
        <v>1035</v>
      </c>
      <c r="B579" s="136" t="s">
        <v>405</v>
      </c>
    </row>
    <row r="580" spans="1:2" x14ac:dyDescent="0.2">
      <c r="A580" s="135" t="s">
        <v>1036</v>
      </c>
      <c r="B580" s="136" t="s">
        <v>632</v>
      </c>
    </row>
    <row r="581" spans="1:2" x14ac:dyDescent="0.2">
      <c r="A581" s="135" t="s">
        <v>1037</v>
      </c>
      <c r="B581" s="136" t="s">
        <v>490</v>
      </c>
    </row>
    <row r="582" spans="1:2" x14ac:dyDescent="0.2">
      <c r="A582" s="135" t="s">
        <v>1038</v>
      </c>
      <c r="B582" s="136" t="s">
        <v>268</v>
      </c>
    </row>
    <row r="583" spans="1:2" x14ac:dyDescent="0.2">
      <c r="A583" s="135" t="s">
        <v>1039</v>
      </c>
      <c r="B583" s="136" t="s">
        <v>276</v>
      </c>
    </row>
    <row r="584" spans="1:2" x14ac:dyDescent="0.2">
      <c r="A584" s="135" t="s">
        <v>1040</v>
      </c>
      <c r="B584" s="136" t="s">
        <v>529</v>
      </c>
    </row>
    <row r="585" spans="1:2" x14ac:dyDescent="0.2">
      <c r="A585" s="135" t="s">
        <v>1041</v>
      </c>
      <c r="B585" s="136" t="s">
        <v>279</v>
      </c>
    </row>
    <row r="586" spans="1:2" x14ac:dyDescent="0.2">
      <c r="A586" s="135" t="s">
        <v>1042</v>
      </c>
      <c r="B586" s="136" t="s">
        <v>311</v>
      </c>
    </row>
    <row r="587" spans="1:2" x14ac:dyDescent="0.2">
      <c r="A587" s="135" t="s">
        <v>1043</v>
      </c>
      <c r="B587" s="136" t="s">
        <v>478</v>
      </c>
    </row>
    <row r="588" spans="1:2" x14ac:dyDescent="0.2">
      <c r="A588" s="135" t="s">
        <v>1044</v>
      </c>
      <c r="B588" s="136" t="s">
        <v>411</v>
      </c>
    </row>
    <row r="589" spans="1:2" x14ac:dyDescent="0.2">
      <c r="A589" s="135" t="s">
        <v>1045</v>
      </c>
      <c r="B589" s="136" t="s">
        <v>627</v>
      </c>
    </row>
    <row r="590" spans="1:2" x14ac:dyDescent="0.2">
      <c r="A590" s="135" t="s">
        <v>1046</v>
      </c>
      <c r="B590" s="136" t="s">
        <v>1047</v>
      </c>
    </row>
    <row r="591" spans="1:2" x14ac:dyDescent="0.2">
      <c r="A591" s="135" t="s">
        <v>1048</v>
      </c>
      <c r="B591" s="136" t="s">
        <v>347</v>
      </c>
    </row>
    <row r="592" spans="1:2" x14ac:dyDescent="0.2">
      <c r="A592" s="135" t="s">
        <v>1049</v>
      </c>
      <c r="B592" s="136" t="s">
        <v>816</v>
      </c>
    </row>
    <row r="593" spans="1:2" x14ac:dyDescent="0.2">
      <c r="A593" s="135" t="s">
        <v>1050</v>
      </c>
      <c r="B593" s="136" t="s">
        <v>399</v>
      </c>
    </row>
    <row r="594" spans="1:2" x14ac:dyDescent="0.2">
      <c r="A594" s="135" t="s">
        <v>1051</v>
      </c>
      <c r="B594" s="136" t="s">
        <v>268</v>
      </c>
    </row>
    <row r="595" spans="1:2" x14ac:dyDescent="0.2">
      <c r="A595" s="135" t="s">
        <v>1052</v>
      </c>
      <c r="B595" s="136" t="s">
        <v>616</v>
      </c>
    </row>
    <row r="596" spans="1:2" x14ac:dyDescent="0.2">
      <c r="A596" s="135" t="s">
        <v>1053</v>
      </c>
      <c r="B596" s="136" t="s">
        <v>283</v>
      </c>
    </row>
    <row r="597" spans="1:2" x14ac:dyDescent="0.2">
      <c r="A597" s="135" t="s">
        <v>1054</v>
      </c>
      <c r="B597" s="136" t="s">
        <v>270</v>
      </c>
    </row>
    <row r="598" spans="1:2" x14ac:dyDescent="0.2">
      <c r="A598" s="135" t="s">
        <v>1055</v>
      </c>
      <c r="B598" s="136" t="s">
        <v>1056</v>
      </c>
    </row>
    <row r="599" spans="1:2" x14ac:dyDescent="0.2">
      <c r="A599" s="135" t="s">
        <v>1057</v>
      </c>
      <c r="B599" s="136" t="s">
        <v>502</v>
      </c>
    </row>
    <row r="600" spans="1:2" x14ac:dyDescent="0.2">
      <c r="A600" s="135" t="s">
        <v>1058</v>
      </c>
      <c r="B600" s="136" t="s">
        <v>345</v>
      </c>
    </row>
    <row r="601" spans="1:2" x14ac:dyDescent="0.2">
      <c r="A601" s="135" t="s">
        <v>1059</v>
      </c>
      <c r="B601" s="136" t="s">
        <v>291</v>
      </c>
    </row>
    <row r="602" spans="1:2" x14ac:dyDescent="0.2">
      <c r="A602" s="135" t="s">
        <v>1060</v>
      </c>
      <c r="B602" s="136" t="s">
        <v>529</v>
      </c>
    </row>
    <row r="603" spans="1:2" x14ac:dyDescent="0.2">
      <c r="A603" s="135" t="s">
        <v>1061</v>
      </c>
      <c r="B603" s="136" t="s">
        <v>354</v>
      </c>
    </row>
    <row r="604" spans="1:2" x14ac:dyDescent="0.2">
      <c r="A604" s="135" t="s">
        <v>1062</v>
      </c>
      <c r="B604" s="136" t="s">
        <v>285</v>
      </c>
    </row>
    <row r="605" spans="1:2" x14ac:dyDescent="0.2">
      <c r="A605" s="135" t="s">
        <v>1063</v>
      </c>
      <c r="B605" s="136" t="s">
        <v>274</v>
      </c>
    </row>
    <row r="606" spans="1:2" x14ac:dyDescent="0.2">
      <c r="A606" s="135" t="s">
        <v>1064</v>
      </c>
      <c r="B606" s="136" t="s">
        <v>301</v>
      </c>
    </row>
    <row r="607" spans="1:2" x14ac:dyDescent="0.2">
      <c r="A607" s="135" t="s">
        <v>1065</v>
      </c>
      <c r="B607" s="136" t="s">
        <v>490</v>
      </c>
    </row>
    <row r="608" spans="1:2" x14ac:dyDescent="0.2">
      <c r="A608" s="135" t="s">
        <v>1066</v>
      </c>
      <c r="B608" s="136" t="s">
        <v>1067</v>
      </c>
    </row>
    <row r="609" spans="1:2" x14ac:dyDescent="0.2">
      <c r="A609" s="135" t="s">
        <v>1068</v>
      </c>
      <c r="B609" s="136" t="s">
        <v>381</v>
      </c>
    </row>
    <row r="610" spans="1:2" x14ac:dyDescent="0.2">
      <c r="A610" s="135" t="s">
        <v>1069</v>
      </c>
      <c r="B610" s="136" t="s">
        <v>531</v>
      </c>
    </row>
    <row r="611" spans="1:2" x14ac:dyDescent="0.2">
      <c r="A611" s="135" t="s">
        <v>1070</v>
      </c>
      <c r="B611" s="136" t="s">
        <v>1071</v>
      </c>
    </row>
    <row r="612" spans="1:2" x14ac:dyDescent="0.2">
      <c r="A612" s="135" t="s">
        <v>1072</v>
      </c>
      <c r="B612" s="136" t="s">
        <v>447</v>
      </c>
    </row>
    <row r="613" spans="1:2" x14ac:dyDescent="0.2">
      <c r="A613" s="135" t="s">
        <v>1073</v>
      </c>
      <c r="B613" s="136" t="s">
        <v>478</v>
      </c>
    </row>
    <row r="614" spans="1:2" x14ac:dyDescent="0.2">
      <c r="A614" s="135" t="s">
        <v>1074</v>
      </c>
      <c r="B614" s="136" t="s">
        <v>399</v>
      </c>
    </row>
    <row r="615" spans="1:2" x14ac:dyDescent="0.2">
      <c r="A615" s="135" t="s">
        <v>1075</v>
      </c>
      <c r="B615" s="136" t="s">
        <v>531</v>
      </c>
    </row>
    <row r="616" spans="1:2" x14ac:dyDescent="0.2">
      <c r="A616" s="135" t="s">
        <v>1076</v>
      </c>
      <c r="B616" s="136" t="s">
        <v>354</v>
      </c>
    </row>
    <row r="617" spans="1:2" x14ac:dyDescent="0.2">
      <c r="A617" s="135" t="s">
        <v>1077</v>
      </c>
      <c r="B617" s="136" t="s">
        <v>381</v>
      </c>
    </row>
    <row r="618" spans="1:2" x14ac:dyDescent="0.2">
      <c r="A618" s="135" t="s">
        <v>1078</v>
      </c>
      <c r="B618" s="136" t="s">
        <v>1079</v>
      </c>
    </row>
    <row r="619" spans="1:2" x14ac:dyDescent="0.2">
      <c r="A619" s="135" t="s">
        <v>1080</v>
      </c>
      <c r="B619" s="136" t="s">
        <v>792</v>
      </c>
    </row>
    <row r="620" spans="1:2" x14ac:dyDescent="0.2">
      <c r="A620" s="135" t="s">
        <v>1081</v>
      </c>
      <c r="B620" s="136" t="s">
        <v>381</v>
      </c>
    </row>
    <row r="621" spans="1:2" x14ac:dyDescent="0.2">
      <c r="A621" s="135" t="s">
        <v>1082</v>
      </c>
      <c r="B621" s="136" t="s">
        <v>281</v>
      </c>
    </row>
    <row r="622" spans="1:2" x14ac:dyDescent="0.2">
      <c r="A622" s="135" t="s">
        <v>1083</v>
      </c>
      <c r="B622" s="136" t="s">
        <v>289</v>
      </c>
    </row>
    <row r="623" spans="1:2" x14ac:dyDescent="0.2">
      <c r="A623" s="135" t="s">
        <v>1084</v>
      </c>
      <c r="B623" s="136" t="s">
        <v>888</v>
      </c>
    </row>
    <row r="624" spans="1:2" x14ac:dyDescent="0.2">
      <c r="A624" s="135" t="s">
        <v>1085</v>
      </c>
      <c r="B624" s="136" t="s">
        <v>260</v>
      </c>
    </row>
    <row r="625" spans="1:2" x14ac:dyDescent="0.2">
      <c r="A625" s="135" t="s">
        <v>1086</v>
      </c>
      <c r="B625" s="136" t="s">
        <v>1087</v>
      </c>
    </row>
    <row r="626" spans="1:2" x14ac:dyDescent="0.2">
      <c r="A626" s="135" t="s">
        <v>1088</v>
      </c>
      <c r="B626" s="136" t="s">
        <v>1089</v>
      </c>
    </row>
    <row r="627" spans="1:2" x14ac:dyDescent="0.2">
      <c r="A627" s="135" t="s">
        <v>1090</v>
      </c>
      <c r="B627" s="136" t="s">
        <v>381</v>
      </c>
    </row>
    <row r="628" spans="1:2" x14ac:dyDescent="0.2">
      <c r="A628" s="135" t="s">
        <v>1091</v>
      </c>
      <c r="B628" s="136" t="s">
        <v>367</v>
      </c>
    </row>
    <row r="629" spans="1:2" x14ac:dyDescent="0.2">
      <c r="A629" s="135" t="s">
        <v>1092</v>
      </c>
      <c r="B629" s="136" t="s">
        <v>381</v>
      </c>
    </row>
    <row r="630" spans="1:2" x14ac:dyDescent="0.2">
      <c r="A630" s="135" t="s">
        <v>1093</v>
      </c>
      <c r="B630" s="136" t="s">
        <v>399</v>
      </c>
    </row>
    <row r="631" spans="1:2" x14ac:dyDescent="0.2">
      <c r="A631" s="135" t="s">
        <v>1094</v>
      </c>
      <c r="B631" s="136" t="s">
        <v>411</v>
      </c>
    </row>
    <row r="632" spans="1:2" x14ac:dyDescent="0.2">
      <c r="A632" s="135" t="s">
        <v>1095</v>
      </c>
      <c r="B632" s="136" t="s">
        <v>658</v>
      </c>
    </row>
    <row r="633" spans="1:2" x14ac:dyDescent="0.2">
      <c r="A633" s="135" t="s">
        <v>1096</v>
      </c>
      <c r="B633" s="136" t="s">
        <v>309</v>
      </c>
    </row>
    <row r="634" spans="1:2" x14ac:dyDescent="0.2">
      <c r="A634" s="135" t="s">
        <v>1097</v>
      </c>
      <c r="B634" s="136" t="s">
        <v>345</v>
      </c>
    </row>
    <row r="635" spans="1:2" x14ac:dyDescent="0.2">
      <c r="A635" s="135" t="s">
        <v>1098</v>
      </c>
      <c r="B635" s="136" t="s">
        <v>989</v>
      </c>
    </row>
    <row r="636" spans="1:2" x14ac:dyDescent="0.2">
      <c r="A636" s="135" t="s">
        <v>1099</v>
      </c>
      <c r="B636" s="136" t="s">
        <v>1100</v>
      </c>
    </row>
    <row r="637" spans="1:2" x14ac:dyDescent="0.2">
      <c r="A637" s="135" t="s">
        <v>1101</v>
      </c>
      <c r="B637" s="136" t="s">
        <v>1102</v>
      </c>
    </row>
    <row r="638" spans="1:2" x14ac:dyDescent="0.2">
      <c r="A638" s="135" t="s">
        <v>1103</v>
      </c>
      <c r="B638" s="136" t="s">
        <v>1104</v>
      </c>
    </row>
    <row r="639" spans="1:2" x14ac:dyDescent="0.2">
      <c r="A639" s="135" t="s">
        <v>1105</v>
      </c>
      <c r="B639" s="136" t="s">
        <v>291</v>
      </c>
    </row>
    <row r="640" spans="1:2" x14ac:dyDescent="0.2">
      <c r="A640" s="135" t="s">
        <v>1106</v>
      </c>
      <c r="B640" s="136" t="s">
        <v>347</v>
      </c>
    </row>
    <row r="641" spans="1:2" x14ac:dyDescent="0.2">
      <c r="A641" s="135" t="s">
        <v>1107</v>
      </c>
      <c r="B641" s="136" t="s">
        <v>364</v>
      </c>
    </row>
    <row r="642" spans="1:2" x14ac:dyDescent="0.2">
      <c r="A642" s="135" t="s">
        <v>1108</v>
      </c>
      <c r="B642" s="136" t="s">
        <v>432</v>
      </c>
    </row>
    <row r="643" spans="1:2" x14ac:dyDescent="0.2">
      <c r="A643" s="135" t="s">
        <v>1109</v>
      </c>
      <c r="B643" s="136" t="s">
        <v>354</v>
      </c>
    </row>
    <row r="644" spans="1:2" x14ac:dyDescent="0.2">
      <c r="A644" s="135" t="s">
        <v>1110</v>
      </c>
      <c r="B644" s="136" t="s">
        <v>1111</v>
      </c>
    </row>
    <row r="645" spans="1:2" x14ac:dyDescent="0.2">
      <c r="A645" s="135" t="s">
        <v>1112</v>
      </c>
      <c r="B645" s="136" t="s">
        <v>381</v>
      </c>
    </row>
    <row r="646" spans="1:2" x14ac:dyDescent="0.2">
      <c r="A646" s="135" t="s">
        <v>1113</v>
      </c>
      <c r="B646" s="136" t="s">
        <v>306</v>
      </c>
    </row>
    <row r="647" spans="1:2" x14ac:dyDescent="0.2">
      <c r="A647" s="135" t="s">
        <v>1114</v>
      </c>
      <c r="B647" s="136" t="s">
        <v>381</v>
      </c>
    </row>
    <row r="648" spans="1:2" x14ac:dyDescent="0.2">
      <c r="A648" s="135" t="s">
        <v>1115</v>
      </c>
      <c r="B648" s="136" t="s">
        <v>358</v>
      </c>
    </row>
    <row r="649" spans="1:2" x14ac:dyDescent="0.2">
      <c r="A649" s="135" t="s">
        <v>1116</v>
      </c>
      <c r="B649" s="136" t="s">
        <v>478</v>
      </c>
    </row>
    <row r="650" spans="1:2" x14ac:dyDescent="0.2">
      <c r="A650" s="135" t="s">
        <v>1117</v>
      </c>
      <c r="B650" s="136" t="s">
        <v>319</v>
      </c>
    </row>
    <row r="651" spans="1:2" x14ac:dyDescent="0.2">
      <c r="A651" s="135" t="s">
        <v>1118</v>
      </c>
      <c r="B651" s="136" t="s">
        <v>317</v>
      </c>
    </row>
    <row r="652" spans="1:2" x14ac:dyDescent="0.2">
      <c r="A652" s="135" t="s">
        <v>1119</v>
      </c>
      <c r="B652" s="136" t="s">
        <v>323</v>
      </c>
    </row>
    <row r="653" spans="1:2" x14ac:dyDescent="0.2">
      <c r="A653" s="135" t="s">
        <v>1120</v>
      </c>
      <c r="B653" s="136" t="s">
        <v>411</v>
      </c>
    </row>
    <row r="654" spans="1:2" x14ac:dyDescent="0.2">
      <c r="A654" s="135" t="s">
        <v>1121</v>
      </c>
      <c r="B654" s="136" t="s">
        <v>399</v>
      </c>
    </row>
    <row r="655" spans="1:2" x14ac:dyDescent="0.2">
      <c r="A655" s="135" t="s">
        <v>1122</v>
      </c>
      <c r="B655" s="136" t="s">
        <v>1123</v>
      </c>
    </row>
    <row r="656" spans="1:2" x14ac:dyDescent="0.2">
      <c r="A656" s="135" t="s">
        <v>1124</v>
      </c>
      <c r="B656" s="136" t="s">
        <v>311</v>
      </c>
    </row>
    <row r="657" spans="1:2" x14ac:dyDescent="0.2">
      <c r="A657" s="135" t="s">
        <v>1125</v>
      </c>
      <c r="B657" s="136" t="s">
        <v>381</v>
      </c>
    </row>
    <row r="658" spans="1:2" x14ac:dyDescent="0.2">
      <c r="A658" s="135" t="s">
        <v>1126</v>
      </c>
      <c r="B658" s="136" t="s">
        <v>272</v>
      </c>
    </row>
    <row r="659" spans="1:2" x14ac:dyDescent="0.2">
      <c r="A659" s="135" t="s">
        <v>1127</v>
      </c>
      <c r="B659" s="136" t="s">
        <v>535</v>
      </c>
    </row>
    <row r="660" spans="1:2" x14ac:dyDescent="0.2">
      <c r="A660" s="135" t="s">
        <v>1128</v>
      </c>
      <c r="B660" s="136" t="s">
        <v>462</v>
      </c>
    </row>
    <row r="661" spans="1:2" x14ac:dyDescent="0.2">
      <c r="A661" s="135" t="s">
        <v>1129</v>
      </c>
      <c r="B661" s="136" t="s">
        <v>478</v>
      </c>
    </row>
    <row r="662" spans="1:2" x14ac:dyDescent="0.2">
      <c r="A662" s="135" t="s">
        <v>1130</v>
      </c>
      <c r="B662" s="136" t="s">
        <v>1131</v>
      </c>
    </row>
    <row r="663" spans="1:2" x14ac:dyDescent="0.2">
      <c r="A663" s="135" t="s">
        <v>1132</v>
      </c>
      <c r="B663" s="136" t="s">
        <v>306</v>
      </c>
    </row>
    <row r="664" spans="1:2" x14ac:dyDescent="0.2">
      <c r="A664" s="135" t="s">
        <v>1133</v>
      </c>
      <c r="B664" s="136" t="s">
        <v>447</v>
      </c>
    </row>
    <row r="665" spans="1:2" x14ac:dyDescent="0.2">
      <c r="A665" s="135" t="s">
        <v>1134</v>
      </c>
      <c r="B665" s="136" t="s">
        <v>345</v>
      </c>
    </row>
    <row r="666" spans="1:2" x14ac:dyDescent="0.2">
      <c r="A666" s="135" t="s">
        <v>1135</v>
      </c>
      <c r="B666" s="136" t="s">
        <v>538</v>
      </c>
    </row>
    <row r="667" spans="1:2" x14ac:dyDescent="0.2">
      <c r="A667" s="135" t="s">
        <v>1136</v>
      </c>
      <c r="B667" s="136" t="s">
        <v>291</v>
      </c>
    </row>
    <row r="668" spans="1:2" x14ac:dyDescent="0.2">
      <c r="A668" s="135" t="s">
        <v>1137</v>
      </c>
      <c r="B668" s="136" t="s">
        <v>319</v>
      </c>
    </row>
    <row r="669" spans="1:2" x14ac:dyDescent="0.2">
      <c r="A669" s="135" t="s">
        <v>1138</v>
      </c>
      <c r="B669" s="136" t="s">
        <v>381</v>
      </c>
    </row>
    <row r="670" spans="1:2" x14ac:dyDescent="0.2">
      <c r="A670" s="135" t="s">
        <v>1139</v>
      </c>
      <c r="B670" s="136" t="s">
        <v>1111</v>
      </c>
    </row>
    <row r="671" spans="1:2" x14ac:dyDescent="0.2">
      <c r="A671" s="135" t="s">
        <v>1140</v>
      </c>
      <c r="B671" s="136" t="s">
        <v>311</v>
      </c>
    </row>
    <row r="672" spans="1:2" x14ac:dyDescent="0.2">
      <c r="A672" s="135" t="s">
        <v>1141</v>
      </c>
      <c r="B672" s="136" t="s">
        <v>264</v>
      </c>
    </row>
    <row r="673" spans="1:2" x14ac:dyDescent="0.2">
      <c r="A673" s="135" t="s">
        <v>1142</v>
      </c>
      <c r="B673" s="136" t="s">
        <v>478</v>
      </c>
    </row>
    <row r="674" spans="1:2" x14ac:dyDescent="0.2">
      <c r="A674" s="135" t="s">
        <v>1143</v>
      </c>
      <c r="B674" s="136" t="s">
        <v>285</v>
      </c>
    </row>
    <row r="675" spans="1:2" x14ac:dyDescent="0.2">
      <c r="A675" s="135" t="s">
        <v>1144</v>
      </c>
      <c r="B675" s="136" t="s">
        <v>490</v>
      </c>
    </row>
    <row r="676" spans="1:2" x14ac:dyDescent="0.2">
      <c r="A676" s="135" t="s">
        <v>1145</v>
      </c>
      <c r="B676" s="136" t="s">
        <v>354</v>
      </c>
    </row>
    <row r="677" spans="1:2" x14ac:dyDescent="0.2">
      <c r="A677" s="135" t="s">
        <v>1146</v>
      </c>
      <c r="B677" s="136" t="s">
        <v>1147</v>
      </c>
    </row>
    <row r="678" spans="1:2" x14ac:dyDescent="0.2">
      <c r="A678" s="135" t="s">
        <v>1148</v>
      </c>
      <c r="B678" s="136" t="s">
        <v>274</v>
      </c>
    </row>
    <row r="679" spans="1:2" x14ac:dyDescent="0.2">
      <c r="A679" s="135" t="s">
        <v>1149</v>
      </c>
      <c r="B679" s="136" t="s">
        <v>638</v>
      </c>
    </row>
    <row r="680" spans="1:2" x14ac:dyDescent="0.2">
      <c r="A680" s="135" t="s">
        <v>1150</v>
      </c>
      <c r="B680" s="136" t="s">
        <v>1151</v>
      </c>
    </row>
    <row r="681" spans="1:2" x14ac:dyDescent="0.2">
      <c r="A681" s="135" t="s">
        <v>1152</v>
      </c>
      <c r="B681" s="136" t="s">
        <v>381</v>
      </c>
    </row>
    <row r="682" spans="1:2" x14ac:dyDescent="0.2">
      <c r="A682" s="135" t="s">
        <v>1153</v>
      </c>
      <c r="B682" s="136" t="s">
        <v>1154</v>
      </c>
    </row>
    <row r="683" spans="1:2" x14ac:dyDescent="0.2">
      <c r="A683" s="135" t="s">
        <v>1155</v>
      </c>
      <c r="B683" s="136" t="s">
        <v>1156</v>
      </c>
    </row>
    <row r="684" spans="1:2" x14ac:dyDescent="0.2">
      <c r="A684" s="135" t="s">
        <v>1157</v>
      </c>
      <c r="B684" s="136" t="s">
        <v>586</v>
      </c>
    </row>
    <row r="685" spans="1:2" x14ac:dyDescent="0.2">
      <c r="A685" s="135" t="s">
        <v>1158</v>
      </c>
      <c r="B685" s="136" t="s">
        <v>268</v>
      </c>
    </row>
    <row r="686" spans="1:2" x14ac:dyDescent="0.2">
      <c r="A686" s="135" t="s">
        <v>1159</v>
      </c>
      <c r="B686" s="136" t="s">
        <v>281</v>
      </c>
    </row>
    <row r="687" spans="1:2" x14ac:dyDescent="0.2">
      <c r="A687" s="135" t="s">
        <v>1160</v>
      </c>
      <c r="B687" s="136" t="s">
        <v>283</v>
      </c>
    </row>
    <row r="688" spans="1:2" x14ac:dyDescent="0.2">
      <c r="A688" s="135" t="s">
        <v>1161</v>
      </c>
      <c r="B688" s="136" t="s">
        <v>354</v>
      </c>
    </row>
    <row r="689" spans="1:2" x14ac:dyDescent="0.2">
      <c r="A689" s="135" t="s">
        <v>1162</v>
      </c>
      <c r="B689" s="136" t="s">
        <v>327</v>
      </c>
    </row>
    <row r="690" spans="1:2" x14ac:dyDescent="0.2">
      <c r="A690" s="135" t="s">
        <v>1163</v>
      </c>
      <c r="B690" s="136" t="s">
        <v>272</v>
      </c>
    </row>
    <row r="691" spans="1:2" x14ac:dyDescent="0.2">
      <c r="A691" s="135" t="s">
        <v>1164</v>
      </c>
      <c r="B691" s="136" t="s">
        <v>291</v>
      </c>
    </row>
    <row r="692" spans="1:2" x14ac:dyDescent="0.2">
      <c r="A692" s="135" t="s">
        <v>1165</v>
      </c>
      <c r="B692" s="136" t="s">
        <v>529</v>
      </c>
    </row>
    <row r="693" spans="1:2" x14ac:dyDescent="0.2">
      <c r="A693" s="135" t="s">
        <v>1166</v>
      </c>
      <c r="B693" s="136" t="s">
        <v>297</v>
      </c>
    </row>
    <row r="694" spans="1:2" x14ac:dyDescent="0.2">
      <c r="A694" s="135" t="s">
        <v>1167</v>
      </c>
      <c r="B694" s="136" t="s">
        <v>1168</v>
      </c>
    </row>
    <row r="695" spans="1:2" x14ac:dyDescent="0.2">
      <c r="A695" s="135" t="s">
        <v>1169</v>
      </c>
      <c r="B695" s="136" t="s">
        <v>478</v>
      </c>
    </row>
    <row r="696" spans="1:2" x14ac:dyDescent="0.2">
      <c r="A696" s="135" t="s">
        <v>1170</v>
      </c>
      <c r="B696" s="136" t="s">
        <v>399</v>
      </c>
    </row>
    <row r="697" spans="1:2" x14ac:dyDescent="0.2">
      <c r="A697" s="135" t="s">
        <v>1171</v>
      </c>
      <c r="B697" s="136" t="s">
        <v>558</v>
      </c>
    </row>
    <row r="698" spans="1:2" x14ac:dyDescent="0.2">
      <c r="A698" s="135" t="s">
        <v>1172</v>
      </c>
      <c r="B698" s="136" t="s">
        <v>270</v>
      </c>
    </row>
    <row r="699" spans="1:2" x14ac:dyDescent="0.2">
      <c r="A699" s="135" t="s">
        <v>1173</v>
      </c>
      <c r="B699" s="136" t="s">
        <v>952</v>
      </c>
    </row>
    <row r="700" spans="1:2" x14ac:dyDescent="0.2">
      <c r="A700" s="135" t="s">
        <v>1174</v>
      </c>
      <c r="B700" s="136" t="s">
        <v>381</v>
      </c>
    </row>
    <row r="701" spans="1:2" x14ac:dyDescent="0.2">
      <c r="A701" s="135" t="s">
        <v>1175</v>
      </c>
      <c r="B701" s="136" t="s">
        <v>462</v>
      </c>
    </row>
    <row r="702" spans="1:2" x14ac:dyDescent="0.2">
      <c r="A702" s="135" t="s">
        <v>1176</v>
      </c>
      <c r="B702" s="136" t="s">
        <v>323</v>
      </c>
    </row>
    <row r="703" spans="1:2" x14ac:dyDescent="0.2">
      <c r="A703" s="135" t="s">
        <v>1177</v>
      </c>
      <c r="B703" s="136" t="s">
        <v>1178</v>
      </c>
    </row>
    <row r="704" spans="1:2" x14ac:dyDescent="0.2">
      <c r="A704" s="135" t="s">
        <v>1179</v>
      </c>
      <c r="B704" s="136" t="s">
        <v>411</v>
      </c>
    </row>
    <row r="705" spans="1:2" x14ac:dyDescent="0.2">
      <c r="A705" s="135" t="s">
        <v>1180</v>
      </c>
      <c r="B705" s="136" t="s">
        <v>311</v>
      </c>
    </row>
    <row r="706" spans="1:2" x14ac:dyDescent="0.2">
      <c r="A706" s="135" t="s">
        <v>1181</v>
      </c>
      <c r="B706" s="136" t="s">
        <v>319</v>
      </c>
    </row>
    <row r="707" spans="1:2" x14ac:dyDescent="0.2">
      <c r="A707" s="135" t="s">
        <v>1182</v>
      </c>
      <c r="B707" s="136" t="s">
        <v>381</v>
      </c>
    </row>
    <row r="708" spans="1:2" x14ac:dyDescent="0.2">
      <c r="A708" s="135" t="s">
        <v>1183</v>
      </c>
      <c r="B708" s="136" t="s">
        <v>301</v>
      </c>
    </row>
    <row r="709" spans="1:2" x14ac:dyDescent="0.2">
      <c r="A709" s="135" t="s">
        <v>1184</v>
      </c>
      <c r="B709" s="136" t="s">
        <v>478</v>
      </c>
    </row>
    <row r="710" spans="1:2" x14ac:dyDescent="0.2">
      <c r="A710" s="135" t="s">
        <v>1185</v>
      </c>
      <c r="B710" s="136" t="s">
        <v>337</v>
      </c>
    </row>
    <row r="711" spans="1:2" x14ac:dyDescent="0.2">
      <c r="A711" s="135" t="s">
        <v>1186</v>
      </c>
      <c r="B711" s="136" t="s">
        <v>281</v>
      </c>
    </row>
    <row r="712" spans="1:2" x14ac:dyDescent="0.2">
      <c r="A712" s="135" t="s">
        <v>1187</v>
      </c>
      <c r="B712" s="136" t="s">
        <v>270</v>
      </c>
    </row>
    <row r="713" spans="1:2" x14ac:dyDescent="0.2">
      <c r="A713" s="135" t="s">
        <v>1188</v>
      </c>
      <c r="B713" s="136" t="s">
        <v>1189</v>
      </c>
    </row>
    <row r="714" spans="1:2" x14ac:dyDescent="0.2">
      <c r="A714" s="135" t="s">
        <v>1190</v>
      </c>
      <c r="B714" s="136" t="s">
        <v>1191</v>
      </c>
    </row>
    <row r="715" spans="1:2" x14ac:dyDescent="0.2">
      <c r="A715" s="135" t="s">
        <v>1192</v>
      </c>
      <c r="B715" s="136" t="s">
        <v>1193</v>
      </c>
    </row>
    <row r="716" spans="1:2" x14ac:dyDescent="0.2">
      <c r="A716" s="135" t="s">
        <v>1194</v>
      </c>
      <c r="B716" s="136" t="s">
        <v>1195</v>
      </c>
    </row>
    <row r="717" spans="1:2" x14ac:dyDescent="0.2">
      <c r="A717" s="135" t="s">
        <v>1196</v>
      </c>
      <c r="B717" s="136" t="s">
        <v>531</v>
      </c>
    </row>
    <row r="718" spans="1:2" x14ac:dyDescent="0.2">
      <c r="A718" s="135" t="s">
        <v>1197</v>
      </c>
      <c r="B718" s="136" t="s">
        <v>264</v>
      </c>
    </row>
    <row r="719" spans="1:2" x14ac:dyDescent="0.2">
      <c r="A719" s="135" t="s">
        <v>1198</v>
      </c>
      <c r="B719" s="136" t="s">
        <v>289</v>
      </c>
    </row>
    <row r="720" spans="1:2" x14ac:dyDescent="0.2">
      <c r="A720" s="135" t="s">
        <v>1199</v>
      </c>
      <c r="B720" s="136" t="s">
        <v>947</v>
      </c>
    </row>
    <row r="721" spans="1:2" x14ac:dyDescent="0.2">
      <c r="A721" s="135" t="s">
        <v>1200</v>
      </c>
      <c r="B721" s="136" t="s">
        <v>888</v>
      </c>
    </row>
    <row r="722" spans="1:2" x14ac:dyDescent="0.2">
      <c r="A722" s="135" t="s">
        <v>1201</v>
      </c>
      <c r="B722" s="136" t="s">
        <v>462</v>
      </c>
    </row>
    <row r="723" spans="1:2" x14ac:dyDescent="0.2">
      <c r="A723" s="135" t="s">
        <v>1202</v>
      </c>
      <c r="B723" s="136" t="s">
        <v>319</v>
      </c>
    </row>
    <row r="724" spans="1:2" x14ac:dyDescent="0.2">
      <c r="A724" s="135" t="s">
        <v>1203</v>
      </c>
      <c r="B724" s="136" t="s">
        <v>279</v>
      </c>
    </row>
    <row r="725" spans="1:2" x14ac:dyDescent="0.2">
      <c r="A725" s="135" t="s">
        <v>1204</v>
      </c>
      <c r="B725" s="136" t="s">
        <v>524</v>
      </c>
    </row>
    <row r="726" spans="1:2" x14ac:dyDescent="0.2">
      <c r="A726" s="135" t="s">
        <v>1205</v>
      </c>
      <c r="B726" s="136" t="s">
        <v>289</v>
      </c>
    </row>
    <row r="727" spans="1:2" x14ac:dyDescent="0.2">
      <c r="A727" s="135" t="s">
        <v>1206</v>
      </c>
      <c r="B727" s="136" t="s">
        <v>274</v>
      </c>
    </row>
    <row r="728" spans="1:2" x14ac:dyDescent="0.2">
      <c r="A728" s="135" t="s">
        <v>1207</v>
      </c>
      <c r="B728" s="136" t="s">
        <v>1208</v>
      </c>
    </row>
    <row r="729" spans="1:2" x14ac:dyDescent="0.2">
      <c r="A729" s="135" t="s">
        <v>1209</v>
      </c>
      <c r="B729" s="136" t="s">
        <v>1210</v>
      </c>
    </row>
    <row r="730" spans="1:2" x14ac:dyDescent="0.2">
      <c r="A730" s="135" t="s">
        <v>1211</v>
      </c>
      <c r="B730" s="136" t="s">
        <v>886</v>
      </c>
    </row>
    <row r="731" spans="1:2" x14ac:dyDescent="0.2">
      <c r="A731" s="135" t="s">
        <v>1212</v>
      </c>
      <c r="B731" s="136" t="s">
        <v>272</v>
      </c>
    </row>
    <row r="732" spans="1:2" x14ac:dyDescent="0.2">
      <c r="A732" s="135" t="s">
        <v>1213</v>
      </c>
      <c r="B732" s="136" t="s">
        <v>522</v>
      </c>
    </row>
    <row r="733" spans="1:2" x14ac:dyDescent="0.2">
      <c r="A733" s="135" t="s">
        <v>1214</v>
      </c>
      <c r="B733" s="136" t="s">
        <v>391</v>
      </c>
    </row>
    <row r="734" spans="1:2" x14ac:dyDescent="0.2">
      <c r="A734" s="135" t="s">
        <v>1215</v>
      </c>
      <c r="B734" s="136" t="s">
        <v>1216</v>
      </c>
    </row>
    <row r="735" spans="1:2" x14ac:dyDescent="0.2">
      <c r="A735" s="135" t="s">
        <v>1217</v>
      </c>
      <c r="B735" s="136" t="s">
        <v>478</v>
      </c>
    </row>
    <row r="736" spans="1:2" x14ac:dyDescent="0.2">
      <c r="A736" s="135" t="s">
        <v>1218</v>
      </c>
      <c r="B736" s="136" t="s">
        <v>381</v>
      </c>
    </row>
    <row r="737" spans="1:2" x14ac:dyDescent="0.2">
      <c r="A737" s="135" t="s">
        <v>1219</v>
      </c>
      <c r="B737" s="136" t="s">
        <v>478</v>
      </c>
    </row>
    <row r="738" spans="1:2" x14ac:dyDescent="0.2">
      <c r="A738" s="135" t="s">
        <v>1220</v>
      </c>
      <c r="B738" s="136" t="s">
        <v>411</v>
      </c>
    </row>
    <row r="739" spans="1:2" x14ac:dyDescent="0.2">
      <c r="A739" s="135" t="s">
        <v>1221</v>
      </c>
      <c r="B739" s="136" t="s">
        <v>1222</v>
      </c>
    </row>
    <row r="740" spans="1:2" x14ac:dyDescent="0.2">
      <c r="A740" s="135" t="s">
        <v>1223</v>
      </c>
      <c r="B740" s="136" t="s">
        <v>979</v>
      </c>
    </row>
    <row r="741" spans="1:2" x14ac:dyDescent="0.2">
      <c r="A741" s="135" t="s">
        <v>1224</v>
      </c>
      <c r="B741" s="136" t="s">
        <v>1089</v>
      </c>
    </row>
    <row r="742" spans="1:2" x14ac:dyDescent="0.2">
      <c r="A742" s="135" t="s">
        <v>1225</v>
      </c>
      <c r="B742" s="136" t="s">
        <v>1104</v>
      </c>
    </row>
    <row r="743" spans="1:2" x14ac:dyDescent="0.2">
      <c r="A743" s="135" t="s">
        <v>1226</v>
      </c>
      <c r="B743" s="136" t="s">
        <v>524</v>
      </c>
    </row>
    <row r="744" spans="1:2" x14ac:dyDescent="0.2">
      <c r="A744" s="135" t="s">
        <v>1227</v>
      </c>
      <c r="B744" s="136" t="s">
        <v>264</v>
      </c>
    </row>
    <row r="745" spans="1:2" x14ac:dyDescent="0.2">
      <c r="A745" s="135" t="s">
        <v>1228</v>
      </c>
      <c r="B745" s="136" t="s">
        <v>347</v>
      </c>
    </row>
    <row r="746" spans="1:2" x14ac:dyDescent="0.2">
      <c r="A746" s="135" t="s">
        <v>1229</v>
      </c>
      <c r="B746" s="136" t="s">
        <v>291</v>
      </c>
    </row>
    <row r="747" spans="1:2" x14ac:dyDescent="0.2">
      <c r="A747" s="135" t="s">
        <v>1230</v>
      </c>
      <c r="B747" s="136" t="s">
        <v>1231</v>
      </c>
    </row>
    <row r="748" spans="1:2" x14ac:dyDescent="0.2">
      <c r="A748" s="135" t="s">
        <v>1232</v>
      </c>
      <c r="B748" s="136" t="s">
        <v>1195</v>
      </c>
    </row>
    <row r="749" spans="1:2" x14ac:dyDescent="0.2">
      <c r="A749" s="135" t="s">
        <v>1233</v>
      </c>
      <c r="B749" s="136" t="s">
        <v>1234</v>
      </c>
    </row>
    <row r="750" spans="1:2" x14ac:dyDescent="0.2">
      <c r="A750" s="135" t="s">
        <v>1235</v>
      </c>
      <c r="B750" s="136" t="s">
        <v>819</v>
      </c>
    </row>
    <row r="751" spans="1:2" x14ac:dyDescent="0.2">
      <c r="A751" s="135" t="s">
        <v>1236</v>
      </c>
      <c r="B751" s="136" t="s">
        <v>1234</v>
      </c>
    </row>
    <row r="752" spans="1:2" x14ac:dyDescent="0.2">
      <c r="A752" s="135" t="s">
        <v>1237</v>
      </c>
      <c r="B752" s="136" t="s">
        <v>283</v>
      </c>
    </row>
    <row r="753" spans="1:2" x14ac:dyDescent="0.2">
      <c r="A753" s="135" t="s">
        <v>1238</v>
      </c>
      <c r="B753" s="136" t="s">
        <v>1239</v>
      </c>
    </row>
    <row r="754" spans="1:2" x14ac:dyDescent="0.2">
      <c r="A754" s="135" t="s">
        <v>1240</v>
      </c>
      <c r="B754" s="136" t="s">
        <v>272</v>
      </c>
    </row>
    <row r="755" spans="1:2" x14ac:dyDescent="0.2">
      <c r="A755" s="135" t="s">
        <v>1241</v>
      </c>
      <c r="B755" s="136" t="s">
        <v>268</v>
      </c>
    </row>
    <row r="756" spans="1:2" x14ac:dyDescent="0.2">
      <c r="A756" s="135" t="s">
        <v>1242</v>
      </c>
      <c r="B756" s="136" t="s">
        <v>651</v>
      </c>
    </row>
    <row r="757" spans="1:2" x14ac:dyDescent="0.2">
      <c r="A757" s="135" t="s">
        <v>1243</v>
      </c>
      <c r="B757" s="136" t="s">
        <v>447</v>
      </c>
    </row>
    <row r="758" spans="1:2" x14ac:dyDescent="0.2">
      <c r="A758" s="135" t="s">
        <v>1244</v>
      </c>
      <c r="B758" s="136" t="s">
        <v>289</v>
      </c>
    </row>
    <row r="759" spans="1:2" x14ac:dyDescent="0.2">
      <c r="A759" s="135" t="s">
        <v>1245</v>
      </c>
      <c r="B759" s="136" t="s">
        <v>490</v>
      </c>
    </row>
    <row r="760" spans="1:2" x14ac:dyDescent="0.2">
      <c r="A760" s="135" t="s">
        <v>1246</v>
      </c>
      <c r="B760" s="136" t="s">
        <v>524</v>
      </c>
    </row>
    <row r="761" spans="1:2" x14ac:dyDescent="0.2">
      <c r="A761" s="135" t="s">
        <v>1247</v>
      </c>
      <c r="B761" s="136" t="s">
        <v>289</v>
      </c>
    </row>
    <row r="762" spans="1:2" x14ac:dyDescent="0.2">
      <c r="A762" s="135" t="s">
        <v>1248</v>
      </c>
      <c r="B762" s="136" t="s">
        <v>381</v>
      </c>
    </row>
    <row r="763" spans="1:2" x14ac:dyDescent="0.2">
      <c r="A763" s="135" t="s">
        <v>1249</v>
      </c>
      <c r="B763" s="136" t="s">
        <v>447</v>
      </c>
    </row>
    <row r="764" spans="1:2" x14ac:dyDescent="0.2">
      <c r="A764" s="135" t="s">
        <v>1250</v>
      </c>
      <c r="B764" s="136" t="s">
        <v>888</v>
      </c>
    </row>
    <row r="765" spans="1:2" x14ac:dyDescent="0.2">
      <c r="A765" s="135" t="s">
        <v>1251</v>
      </c>
      <c r="B765" s="136" t="s">
        <v>381</v>
      </c>
    </row>
    <row r="766" spans="1:2" x14ac:dyDescent="0.2">
      <c r="A766" s="135" t="s">
        <v>1252</v>
      </c>
      <c r="B766" s="136" t="s">
        <v>627</v>
      </c>
    </row>
    <row r="767" spans="1:2" x14ac:dyDescent="0.2">
      <c r="A767" s="135" t="s">
        <v>1253</v>
      </c>
      <c r="B767" s="136" t="s">
        <v>399</v>
      </c>
    </row>
    <row r="768" spans="1:2" x14ac:dyDescent="0.2">
      <c r="A768" s="135" t="s">
        <v>1254</v>
      </c>
      <c r="B768" s="136" t="s">
        <v>268</v>
      </c>
    </row>
    <row r="769" spans="1:2" x14ac:dyDescent="0.2">
      <c r="A769" s="135" t="s">
        <v>1255</v>
      </c>
      <c r="B769" s="136" t="s">
        <v>283</v>
      </c>
    </row>
    <row r="770" spans="1:2" x14ac:dyDescent="0.2">
      <c r="A770" s="135" t="s">
        <v>1256</v>
      </c>
      <c r="B770" s="136" t="s">
        <v>354</v>
      </c>
    </row>
    <row r="771" spans="1:2" x14ac:dyDescent="0.2">
      <c r="A771" s="135" t="s">
        <v>1257</v>
      </c>
      <c r="B771" s="136" t="s">
        <v>531</v>
      </c>
    </row>
    <row r="772" spans="1:2" x14ac:dyDescent="0.2">
      <c r="A772" s="135" t="s">
        <v>1258</v>
      </c>
      <c r="B772" s="136" t="s">
        <v>524</v>
      </c>
    </row>
    <row r="773" spans="1:2" x14ac:dyDescent="0.2">
      <c r="A773" s="135" t="s">
        <v>1259</v>
      </c>
      <c r="B773" s="136" t="s">
        <v>291</v>
      </c>
    </row>
    <row r="774" spans="1:2" x14ac:dyDescent="0.2">
      <c r="A774" s="135" t="s">
        <v>1260</v>
      </c>
      <c r="B774" s="136" t="s">
        <v>478</v>
      </c>
    </row>
    <row r="775" spans="1:2" x14ac:dyDescent="0.2">
      <c r="A775" s="135" t="s">
        <v>1261</v>
      </c>
      <c r="B775" s="136" t="s">
        <v>490</v>
      </c>
    </row>
    <row r="776" spans="1:2" x14ac:dyDescent="0.2">
      <c r="A776" s="135" t="s">
        <v>1262</v>
      </c>
      <c r="B776" s="136" t="s">
        <v>1263</v>
      </c>
    </row>
    <row r="777" spans="1:2" x14ac:dyDescent="0.2">
      <c r="A777" s="135" t="s">
        <v>1264</v>
      </c>
      <c r="B777" s="136" t="s">
        <v>283</v>
      </c>
    </row>
    <row r="778" spans="1:2" x14ac:dyDescent="0.2">
      <c r="A778" s="135" t="s">
        <v>1265</v>
      </c>
      <c r="B778" s="136" t="s">
        <v>383</v>
      </c>
    </row>
    <row r="779" spans="1:2" x14ac:dyDescent="0.2">
      <c r="A779" s="135" t="s">
        <v>1266</v>
      </c>
      <c r="B779" s="136" t="s">
        <v>531</v>
      </c>
    </row>
    <row r="780" spans="1:2" x14ac:dyDescent="0.2">
      <c r="A780" s="135" t="s">
        <v>1267</v>
      </c>
      <c r="B780" s="136" t="s">
        <v>364</v>
      </c>
    </row>
    <row r="781" spans="1:2" x14ac:dyDescent="0.2">
      <c r="A781" s="135" t="s">
        <v>1268</v>
      </c>
      <c r="B781" s="136" t="s">
        <v>268</v>
      </c>
    </row>
    <row r="782" spans="1:2" x14ac:dyDescent="0.2">
      <c r="A782" s="135" t="s">
        <v>1269</v>
      </c>
      <c r="B782" s="136" t="s">
        <v>1270</v>
      </c>
    </row>
    <row r="783" spans="1:2" x14ac:dyDescent="0.2">
      <c r="A783" s="135" t="s">
        <v>1271</v>
      </c>
      <c r="B783" s="136" t="s">
        <v>345</v>
      </c>
    </row>
    <row r="784" spans="1:2" x14ac:dyDescent="0.2">
      <c r="A784" s="135" t="s">
        <v>1272</v>
      </c>
      <c r="B784" s="136" t="s">
        <v>1273</v>
      </c>
    </row>
    <row r="785" spans="1:2" x14ac:dyDescent="0.2">
      <c r="A785" s="135" t="s">
        <v>1274</v>
      </c>
      <c r="B785" s="136" t="s">
        <v>274</v>
      </c>
    </row>
    <row r="786" spans="1:2" x14ac:dyDescent="0.2">
      <c r="A786" s="135" t="s">
        <v>1275</v>
      </c>
      <c r="B786" s="136" t="s">
        <v>1276</v>
      </c>
    </row>
    <row r="787" spans="1:2" x14ac:dyDescent="0.2">
      <c r="A787" s="135" t="s">
        <v>1277</v>
      </c>
      <c r="B787" s="136" t="s">
        <v>319</v>
      </c>
    </row>
    <row r="788" spans="1:2" x14ac:dyDescent="0.2">
      <c r="A788" s="135" t="s">
        <v>1278</v>
      </c>
      <c r="B788" s="136" t="s">
        <v>327</v>
      </c>
    </row>
    <row r="789" spans="1:2" x14ac:dyDescent="0.2">
      <c r="A789" s="135" t="s">
        <v>1279</v>
      </c>
      <c r="B789" s="136" t="s">
        <v>381</v>
      </c>
    </row>
    <row r="790" spans="1:2" x14ac:dyDescent="0.2">
      <c r="A790" s="135" t="s">
        <v>1280</v>
      </c>
      <c r="B790" s="136" t="s">
        <v>330</v>
      </c>
    </row>
    <row r="791" spans="1:2" x14ac:dyDescent="0.2">
      <c r="A791" s="135" t="s">
        <v>1281</v>
      </c>
      <c r="B791" s="136" t="s">
        <v>272</v>
      </c>
    </row>
    <row r="792" spans="1:2" x14ac:dyDescent="0.2">
      <c r="A792" s="135" t="s">
        <v>1282</v>
      </c>
      <c r="B792" s="136" t="s">
        <v>1089</v>
      </c>
    </row>
    <row r="793" spans="1:2" x14ac:dyDescent="0.2">
      <c r="A793" s="135" t="s">
        <v>1283</v>
      </c>
      <c r="B793" s="136" t="s">
        <v>276</v>
      </c>
    </row>
    <row r="794" spans="1:2" x14ac:dyDescent="0.2">
      <c r="A794" s="135" t="s">
        <v>1284</v>
      </c>
      <c r="B794" s="136" t="s">
        <v>268</v>
      </c>
    </row>
    <row r="795" spans="1:2" x14ac:dyDescent="0.2">
      <c r="A795" s="135" t="s">
        <v>1285</v>
      </c>
      <c r="B795" s="136" t="s">
        <v>1286</v>
      </c>
    </row>
    <row r="796" spans="1:2" x14ac:dyDescent="0.2">
      <c r="A796" s="135" t="s">
        <v>1287</v>
      </c>
      <c r="B796" s="136" t="s">
        <v>411</v>
      </c>
    </row>
    <row r="797" spans="1:2" x14ac:dyDescent="0.2">
      <c r="A797" s="135" t="s">
        <v>1288</v>
      </c>
      <c r="B797" s="136" t="s">
        <v>658</v>
      </c>
    </row>
    <row r="798" spans="1:2" x14ac:dyDescent="0.2">
      <c r="A798" s="135" t="s">
        <v>1289</v>
      </c>
      <c r="B798" s="136" t="s">
        <v>558</v>
      </c>
    </row>
    <row r="799" spans="1:2" x14ac:dyDescent="0.2">
      <c r="A799" s="135" t="s">
        <v>1290</v>
      </c>
      <c r="B799" s="136" t="s">
        <v>636</v>
      </c>
    </row>
    <row r="800" spans="1:2" x14ac:dyDescent="0.2">
      <c r="A800" s="135" t="s">
        <v>1291</v>
      </c>
      <c r="B800" s="136" t="s">
        <v>289</v>
      </c>
    </row>
    <row r="801" spans="1:2" x14ac:dyDescent="0.2">
      <c r="A801" s="135" t="s">
        <v>1292</v>
      </c>
      <c r="B801" s="136" t="s">
        <v>447</v>
      </c>
    </row>
    <row r="802" spans="1:2" x14ac:dyDescent="0.2">
      <c r="A802" s="135" t="s">
        <v>1293</v>
      </c>
      <c r="B802" s="136" t="s">
        <v>274</v>
      </c>
    </row>
    <row r="803" spans="1:2" x14ac:dyDescent="0.2">
      <c r="A803" s="135" t="s">
        <v>1294</v>
      </c>
      <c r="B803" s="136" t="s">
        <v>447</v>
      </c>
    </row>
    <row r="804" spans="1:2" x14ac:dyDescent="0.2">
      <c r="A804" s="135" t="s">
        <v>1295</v>
      </c>
      <c r="B804" s="136" t="s">
        <v>1296</v>
      </c>
    </row>
    <row r="805" spans="1:2" x14ac:dyDescent="0.2">
      <c r="A805" s="135" t="s">
        <v>1297</v>
      </c>
      <c r="B805" s="136" t="s">
        <v>381</v>
      </c>
    </row>
    <row r="806" spans="1:2" x14ac:dyDescent="0.2">
      <c r="A806" s="135" t="s">
        <v>1298</v>
      </c>
      <c r="B806" s="136" t="s">
        <v>381</v>
      </c>
    </row>
    <row r="807" spans="1:2" x14ac:dyDescent="0.2">
      <c r="A807" s="135" t="s">
        <v>1299</v>
      </c>
      <c r="B807" s="136" t="s">
        <v>264</v>
      </c>
    </row>
    <row r="808" spans="1:2" x14ac:dyDescent="0.2">
      <c r="A808" s="135" t="s">
        <v>1300</v>
      </c>
      <c r="B808" s="136" t="s">
        <v>287</v>
      </c>
    </row>
    <row r="809" spans="1:2" x14ac:dyDescent="0.2">
      <c r="A809" s="135" t="s">
        <v>1301</v>
      </c>
      <c r="B809" s="136" t="s">
        <v>268</v>
      </c>
    </row>
    <row r="810" spans="1:2" x14ac:dyDescent="0.2">
      <c r="A810" s="135" t="s">
        <v>1302</v>
      </c>
      <c r="B810" s="136" t="s">
        <v>354</v>
      </c>
    </row>
    <row r="811" spans="1:2" x14ac:dyDescent="0.2">
      <c r="A811" s="135" t="s">
        <v>1303</v>
      </c>
      <c r="B811" s="136" t="s">
        <v>327</v>
      </c>
    </row>
    <row r="812" spans="1:2" x14ac:dyDescent="0.2">
      <c r="A812" s="135" t="s">
        <v>1304</v>
      </c>
      <c r="B812" s="136" t="s">
        <v>819</v>
      </c>
    </row>
    <row r="813" spans="1:2" x14ac:dyDescent="0.2">
      <c r="A813" s="135" t="s">
        <v>1305</v>
      </c>
      <c r="B813" s="136" t="s">
        <v>330</v>
      </c>
    </row>
    <row r="814" spans="1:2" x14ac:dyDescent="0.2">
      <c r="A814" s="135" t="s">
        <v>1306</v>
      </c>
      <c r="B814" s="136" t="s">
        <v>260</v>
      </c>
    </row>
    <row r="815" spans="1:2" x14ac:dyDescent="0.2">
      <c r="A815" s="135" t="s">
        <v>1307</v>
      </c>
      <c r="B815" s="136" t="s">
        <v>381</v>
      </c>
    </row>
    <row r="816" spans="1:2" x14ac:dyDescent="0.2">
      <c r="A816" s="135" t="s">
        <v>1308</v>
      </c>
      <c r="B816" s="136" t="s">
        <v>367</v>
      </c>
    </row>
    <row r="817" spans="1:2" x14ac:dyDescent="0.2">
      <c r="A817" s="135" t="s">
        <v>1309</v>
      </c>
      <c r="B817" s="136" t="s">
        <v>287</v>
      </c>
    </row>
    <row r="818" spans="1:2" x14ac:dyDescent="0.2">
      <c r="A818" s="135" t="s">
        <v>1310</v>
      </c>
      <c r="B818" s="136" t="s">
        <v>658</v>
      </c>
    </row>
    <row r="819" spans="1:2" x14ac:dyDescent="0.2">
      <c r="A819" s="135" t="s">
        <v>1311</v>
      </c>
      <c r="B819" s="136" t="s">
        <v>1216</v>
      </c>
    </row>
    <row r="820" spans="1:2" x14ac:dyDescent="0.2">
      <c r="A820" s="135" t="s">
        <v>1312</v>
      </c>
      <c r="B820" s="136" t="s">
        <v>480</v>
      </c>
    </row>
    <row r="821" spans="1:2" x14ac:dyDescent="0.2">
      <c r="A821" s="135" t="s">
        <v>1313</v>
      </c>
      <c r="B821" s="136" t="s">
        <v>399</v>
      </c>
    </row>
    <row r="822" spans="1:2" x14ac:dyDescent="0.2">
      <c r="A822" s="135" t="s">
        <v>1314</v>
      </c>
      <c r="B822" s="136" t="s">
        <v>1315</v>
      </c>
    </row>
    <row r="823" spans="1:2" x14ac:dyDescent="0.2">
      <c r="A823" s="135" t="s">
        <v>1316</v>
      </c>
      <c r="B823" s="136" t="s">
        <v>289</v>
      </c>
    </row>
    <row r="824" spans="1:2" x14ac:dyDescent="0.2">
      <c r="A824" s="135" t="s">
        <v>1317</v>
      </c>
      <c r="B824" s="136" t="s">
        <v>297</v>
      </c>
    </row>
    <row r="825" spans="1:2" x14ac:dyDescent="0.2">
      <c r="A825" s="135" t="s">
        <v>1318</v>
      </c>
      <c r="B825" s="136" t="s">
        <v>319</v>
      </c>
    </row>
    <row r="826" spans="1:2" x14ac:dyDescent="0.2">
      <c r="A826" s="135" t="s">
        <v>1319</v>
      </c>
      <c r="B826" s="136" t="s">
        <v>1320</v>
      </c>
    </row>
    <row r="827" spans="1:2" x14ac:dyDescent="0.2">
      <c r="A827" s="135" t="s">
        <v>1321</v>
      </c>
      <c r="B827" s="136" t="s">
        <v>383</v>
      </c>
    </row>
    <row r="828" spans="1:2" x14ac:dyDescent="0.2">
      <c r="A828" s="135" t="s">
        <v>1322</v>
      </c>
      <c r="B828" s="136" t="s">
        <v>381</v>
      </c>
    </row>
    <row r="829" spans="1:2" x14ac:dyDescent="0.2">
      <c r="A829" s="135" t="s">
        <v>1323</v>
      </c>
      <c r="B829" s="136" t="s">
        <v>399</v>
      </c>
    </row>
    <row r="830" spans="1:2" x14ac:dyDescent="0.2">
      <c r="A830" s="135" t="s">
        <v>1324</v>
      </c>
      <c r="B830" s="136" t="s">
        <v>297</v>
      </c>
    </row>
    <row r="831" spans="1:2" x14ac:dyDescent="0.2">
      <c r="A831" s="135" t="s">
        <v>1325</v>
      </c>
      <c r="B831" s="136" t="s">
        <v>306</v>
      </c>
    </row>
    <row r="832" spans="1:2" x14ac:dyDescent="0.2">
      <c r="A832" s="135" t="s">
        <v>1326</v>
      </c>
      <c r="B832" s="136" t="s">
        <v>837</v>
      </c>
    </row>
    <row r="833" spans="1:2" x14ac:dyDescent="0.2">
      <c r="A833" s="135" t="s">
        <v>1327</v>
      </c>
      <c r="B833" s="136" t="s">
        <v>568</v>
      </c>
    </row>
    <row r="834" spans="1:2" x14ac:dyDescent="0.2">
      <c r="A834" s="135" t="s">
        <v>1328</v>
      </c>
      <c r="B834" s="136" t="s">
        <v>460</v>
      </c>
    </row>
    <row r="835" spans="1:2" x14ac:dyDescent="0.2">
      <c r="A835" s="135" t="s">
        <v>1329</v>
      </c>
      <c r="B835" s="136" t="s">
        <v>276</v>
      </c>
    </row>
    <row r="836" spans="1:2" x14ac:dyDescent="0.2">
      <c r="A836" s="135" t="s">
        <v>1330</v>
      </c>
      <c r="B836" s="136" t="s">
        <v>490</v>
      </c>
    </row>
    <row r="837" spans="1:2" x14ac:dyDescent="0.2">
      <c r="A837" s="135" t="s">
        <v>1331</v>
      </c>
      <c r="B837" s="136" t="s">
        <v>281</v>
      </c>
    </row>
    <row r="838" spans="1:2" x14ac:dyDescent="0.2">
      <c r="A838" s="135" t="s">
        <v>1332</v>
      </c>
      <c r="B838" s="136" t="s">
        <v>1333</v>
      </c>
    </row>
    <row r="839" spans="1:2" x14ac:dyDescent="0.2">
      <c r="A839" s="135" t="s">
        <v>1334</v>
      </c>
      <c r="B839" s="136" t="s">
        <v>311</v>
      </c>
    </row>
    <row r="840" spans="1:2" x14ac:dyDescent="0.2">
      <c r="A840" s="135" t="s">
        <v>1335</v>
      </c>
      <c r="B840" s="136" t="s">
        <v>272</v>
      </c>
    </row>
    <row r="841" spans="1:2" x14ac:dyDescent="0.2">
      <c r="A841" s="135" t="s">
        <v>1336</v>
      </c>
      <c r="B841" s="136" t="s">
        <v>877</v>
      </c>
    </row>
    <row r="842" spans="1:2" x14ac:dyDescent="0.2">
      <c r="A842" s="135" t="s">
        <v>1337</v>
      </c>
      <c r="B842" s="136" t="s">
        <v>981</v>
      </c>
    </row>
    <row r="843" spans="1:2" x14ac:dyDescent="0.2">
      <c r="A843" s="135" t="s">
        <v>1338</v>
      </c>
      <c r="B843" s="136" t="s">
        <v>462</v>
      </c>
    </row>
    <row r="844" spans="1:2" x14ac:dyDescent="0.2">
      <c r="A844" s="135" t="s">
        <v>1339</v>
      </c>
      <c r="B844" s="136" t="s">
        <v>447</v>
      </c>
    </row>
    <row r="845" spans="1:2" x14ac:dyDescent="0.2">
      <c r="A845" s="135" t="s">
        <v>1340</v>
      </c>
      <c r="B845" s="136" t="s">
        <v>933</v>
      </c>
    </row>
    <row r="846" spans="1:2" x14ac:dyDescent="0.2">
      <c r="A846" s="135" t="s">
        <v>1341</v>
      </c>
      <c r="B846" s="136" t="s">
        <v>834</v>
      </c>
    </row>
    <row r="847" spans="1:2" x14ac:dyDescent="0.2">
      <c r="A847" s="135" t="s">
        <v>1342</v>
      </c>
      <c r="B847" s="136" t="s">
        <v>411</v>
      </c>
    </row>
    <row r="848" spans="1:2" x14ac:dyDescent="0.2">
      <c r="A848" s="135" t="s">
        <v>1343</v>
      </c>
      <c r="B848" s="136" t="s">
        <v>283</v>
      </c>
    </row>
    <row r="849" spans="1:2" x14ac:dyDescent="0.2">
      <c r="A849" s="135" t="s">
        <v>1344</v>
      </c>
      <c r="B849" s="136" t="s">
        <v>1345</v>
      </c>
    </row>
    <row r="850" spans="1:2" x14ac:dyDescent="0.2">
      <c r="A850" s="135" t="s">
        <v>1346</v>
      </c>
      <c r="B850" s="136" t="s">
        <v>522</v>
      </c>
    </row>
    <row r="851" spans="1:2" x14ac:dyDescent="0.2">
      <c r="A851" s="135" t="s">
        <v>1347</v>
      </c>
      <c r="B851" s="136" t="s">
        <v>1348</v>
      </c>
    </row>
    <row r="852" spans="1:2" x14ac:dyDescent="0.2">
      <c r="A852" s="135" t="s">
        <v>1349</v>
      </c>
      <c r="B852" s="136" t="s">
        <v>289</v>
      </c>
    </row>
    <row r="853" spans="1:2" x14ac:dyDescent="0.2">
      <c r="A853" s="135" t="s">
        <v>1350</v>
      </c>
      <c r="B853" s="136" t="s">
        <v>272</v>
      </c>
    </row>
    <row r="854" spans="1:2" x14ac:dyDescent="0.2">
      <c r="A854" s="135" t="s">
        <v>1351</v>
      </c>
      <c r="B854" s="136" t="s">
        <v>287</v>
      </c>
    </row>
    <row r="855" spans="1:2" x14ac:dyDescent="0.2">
      <c r="A855" s="135" t="s">
        <v>1352</v>
      </c>
      <c r="B855" s="136" t="s">
        <v>297</v>
      </c>
    </row>
    <row r="856" spans="1:2" x14ac:dyDescent="0.2">
      <c r="A856" s="135" t="s">
        <v>1353</v>
      </c>
      <c r="B856" s="136" t="s">
        <v>1123</v>
      </c>
    </row>
    <row r="857" spans="1:2" x14ac:dyDescent="0.2">
      <c r="A857" s="135" t="s">
        <v>1354</v>
      </c>
      <c r="B857" s="136">
        <v>16974</v>
      </c>
    </row>
    <row r="858" spans="1:2" x14ac:dyDescent="0.2">
      <c r="A858" s="135" t="s">
        <v>1355</v>
      </c>
      <c r="B858" s="136" t="s">
        <v>347</v>
      </c>
    </row>
    <row r="859" spans="1:2" x14ac:dyDescent="0.2">
      <c r="A859" s="135" t="s">
        <v>1356</v>
      </c>
      <c r="B859" s="136" t="s">
        <v>923</v>
      </c>
    </row>
    <row r="860" spans="1:2" x14ac:dyDescent="0.2">
      <c r="A860" s="135" t="s">
        <v>1357</v>
      </c>
      <c r="B860" s="136" t="s">
        <v>1358</v>
      </c>
    </row>
    <row r="861" spans="1:2" x14ac:dyDescent="0.2">
      <c r="A861" s="135" t="s">
        <v>1359</v>
      </c>
      <c r="B861" s="136" t="s">
        <v>458</v>
      </c>
    </row>
    <row r="862" spans="1:2" x14ac:dyDescent="0.2">
      <c r="A862" s="135" t="s">
        <v>1360</v>
      </c>
      <c r="B862" s="136" t="s">
        <v>381</v>
      </c>
    </row>
    <row r="863" spans="1:2" x14ac:dyDescent="0.2">
      <c r="A863" s="135" t="s">
        <v>1361</v>
      </c>
      <c r="B863" s="136" t="s">
        <v>531</v>
      </c>
    </row>
    <row r="864" spans="1:2" x14ac:dyDescent="0.2">
      <c r="A864" s="135" t="s">
        <v>1362</v>
      </c>
      <c r="B864" s="136" t="s">
        <v>319</v>
      </c>
    </row>
    <row r="865" spans="1:2" x14ac:dyDescent="0.2">
      <c r="A865" s="135" t="s">
        <v>1363</v>
      </c>
      <c r="B865" s="136" t="s">
        <v>399</v>
      </c>
    </row>
    <row r="866" spans="1:2" x14ac:dyDescent="0.2">
      <c r="A866" s="135" t="s">
        <v>1364</v>
      </c>
      <c r="B866" s="136" t="s">
        <v>422</v>
      </c>
    </row>
    <row r="867" spans="1:2" x14ac:dyDescent="0.2">
      <c r="A867" s="135" t="s">
        <v>1365</v>
      </c>
      <c r="B867" s="136" t="s">
        <v>358</v>
      </c>
    </row>
    <row r="868" spans="1:2" x14ac:dyDescent="0.2">
      <c r="A868" s="135" t="s">
        <v>1366</v>
      </c>
      <c r="B868" s="136" t="s">
        <v>422</v>
      </c>
    </row>
    <row r="869" spans="1:2" x14ac:dyDescent="0.2">
      <c r="A869" s="135" t="s">
        <v>1367</v>
      </c>
      <c r="B869" s="136" t="s">
        <v>381</v>
      </c>
    </row>
    <row r="870" spans="1:2" x14ac:dyDescent="0.2">
      <c r="A870" s="135" t="s">
        <v>1368</v>
      </c>
      <c r="B870" s="136" t="s">
        <v>1056</v>
      </c>
    </row>
    <row r="871" spans="1:2" x14ac:dyDescent="0.2">
      <c r="A871" s="135" t="s">
        <v>1369</v>
      </c>
      <c r="B871" s="136" t="s">
        <v>966</v>
      </c>
    </row>
    <row r="872" spans="1:2" x14ac:dyDescent="0.2">
      <c r="A872" s="135" t="s">
        <v>1370</v>
      </c>
      <c r="B872" s="136" t="s">
        <v>689</v>
      </c>
    </row>
    <row r="873" spans="1:2" x14ac:dyDescent="0.2">
      <c r="A873" s="135" t="s">
        <v>1371</v>
      </c>
      <c r="B873" s="136" t="s">
        <v>1372</v>
      </c>
    </row>
    <row r="874" spans="1:2" x14ac:dyDescent="0.2">
      <c r="A874" s="135" t="s">
        <v>1373</v>
      </c>
      <c r="B874" s="136" t="s">
        <v>287</v>
      </c>
    </row>
    <row r="875" spans="1:2" x14ac:dyDescent="0.2">
      <c r="A875" s="135" t="s">
        <v>1374</v>
      </c>
      <c r="B875" s="136" t="s">
        <v>888</v>
      </c>
    </row>
    <row r="876" spans="1:2" x14ac:dyDescent="0.2">
      <c r="A876" s="135" t="s">
        <v>1375</v>
      </c>
      <c r="B876" s="136" t="s">
        <v>281</v>
      </c>
    </row>
    <row r="877" spans="1:2" x14ac:dyDescent="0.2">
      <c r="A877" s="135" t="s">
        <v>1376</v>
      </c>
      <c r="B877" s="136" t="s">
        <v>1377</v>
      </c>
    </row>
    <row r="878" spans="1:2" x14ac:dyDescent="0.2">
      <c r="A878" s="135" t="s">
        <v>1378</v>
      </c>
      <c r="B878" s="136" t="s">
        <v>309</v>
      </c>
    </row>
    <row r="879" spans="1:2" x14ac:dyDescent="0.2">
      <c r="A879" s="135" t="s">
        <v>1379</v>
      </c>
      <c r="B879" s="136" t="s">
        <v>356</v>
      </c>
    </row>
    <row r="880" spans="1:2" x14ac:dyDescent="0.2">
      <c r="A880" s="135" t="s">
        <v>1380</v>
      </c>
      <c r="B880" s="136" t="s">
        <v>447</v>
      </c>
    </row>
    <row r="881" spans="1:2" x14ac:dyDescent="0.2">
      <c r="A881" s="135" t="s">
        <v>1381</v>
      </c>
      <c r="B881" s="136" t="s">
        <v>281</v>
      </c>
    </row>
    <row r="882" spans="1:2" x14ac:dyDescent="0.2">
      <c r="A882" s="135" t="s">
        <v>1382</v>
      </c>
      <c r="B882" s="136" t="s">
        <v>354</v>
      </c>
    </row>
    <row r="883" spans="1:2" x14ac:dyDescent="0.2">
      <c r="A883" s="135" t="s">
        <v>1383</v>
      </c>
      <c r="B883" s="136" t="s">
        <v>381</v>
      </c>
    </row>
    <row r="884" spans="1:2" x14ac:dyDescent="0.2">
      <c r="A884" s="135" t="s">
        <v>1384</v>
      </c>
      <c r="B884" s="136" t="s">
        <v>711</v>
      </c>
    </row>
    <row r="885" spans="1:2" x14ac:dyDescent="0.2">
      <c r="A885" s="135" t="s">
        <v>1385</v>
      </c>
      <c r="B885" s="136" t="s">
        <v>281</v>
      </c>
    </row>
    <row r="886" spans="1:2" x14ac:dyDescent="0.2">
      <c r="A886" s="135" t="s">
        <v>1386</v>
      </c>
      <c r="B886" s="136" t="s">
        <v>1387</v>
      </c>
    </row>
    <row r="887" spans="1:2" x14ac:dyDescent="0.2">
      <c r="A887" s="135" t="s">
        <v>1388</v>
      </c>
      <c r="B887" s="136" t="s">
        <v>1389</v>
      </c>
    </row>
    <row r="888" spans="1:2" x14ac:dyDescent="0.2">
      <c r="A888" s="135" t="s">
        <v>1390</v>
      </c>
      <c r="B888" s="136" t="s">
        <v>1391</v>
      </c>
    </row>
    <row r="889" spans="1:2" x14ac:dyDescent="0.2">
      <c r="A889" s="135" t="s">
        <v>1392</v>
      </c>
      <c r="B889" s="136" t="s">
        <v>276</v>
      </c>
    </row>
    <row r="890" spans="1:2" x14ac:dyDescent="0.2">
      <c r="A890" s="135" t="s">
        <v>1393</v>
      </c>
      <c r="B890" s="136" t="s">
        <v>399</v>
      </c>
    </row>
    <row r="891" spans="1:2" x14ac:dyDescent="0.2">
      <c r="A891" s="135" t="s">
        <v>1394</v>
      </c>
      <c r="B891" s="136" t="s">
        <v>354</v>
      </c>
    </row>
    <row r="892" spans="1:2" x14ac:dyDescent="0.2">
      <c r="A892" s="135" t="s">
        <v>1395</v>
      </c>
      <c r="B892" s="136" t="s">
        <v>529</v>
      </c>
    </row>
    <row r="893" spans="1:2" x14ac:dyDescent="0.2">
      <c r="A893" s="135" t="s">
        <v>1396</v>
      </c>
      <c r="B893" s="136" t="s">
        <v>1397</v>
      </c>
    </row>
    <row r="894" spans="1:2" x14ac:dyDescent="0.2">
      <c r="A894" s="135" t="s">
        <v>1398</v>
      </c>
      <c r="B894" s="136" t="s">
        <v>981</v>
      </c>
    </row>
    <row r="895" spans="1:2" x14ac:dyDescent="0.2">
      <c r="A895" s="135" t="s">
        <v>1399</v>
      </c>
      <c r="B895" s="136" t="s">
        <v>270</v>
      </c>
    </row>
    <row r="896" spans="1:2" x14ac:dyDescent="0.2">
      <c r="A896" s="135" t="s">
        <v>1400</v>
      </c>
      <c r="B896" s="136" t="s">
        <v>354</v>
      </c>
    </row>
    <row r="897" spans="1:2" x14ac:dyDescent="0.2">
      <c r="A897" s="135" t="s">
        <v>1401</v>
      </c>
      <c r="B897" s="136" t="s">
        <v>274</v>
      </c>
    </row>
    <row r="898" spans="1:2" x14ac:dyDescent="0.2">
      <c r="A898" s="135" t="s">
        <v>1402</v>
      </c>
      <c r="B898" s="136" t="s">
        <v>1089</v>
      </c>
    </row>
    <row r="899" spans="1:2" x14ac:dyDescent="0.2">
      <c r="A899" s="135" t="s">
        <v>1403</v>
      </c>
      <c r="B899" s="136" t="s">
        <v>354</v>
      </c>
    </row>
    <row r="900" spans="1:2" x14ac:dyDescent="0.2">
      <c r="A900" s="135" t="s">
        <v>1404</v>
      </c>
      <c r="B900" s="136" t="s">
        <v>451</v>
      </c>
    </row>
    <row r="901" spans="1:2" x14ac:dyDescent="0.2">
      <c r="A901" s="135" t="s">
        <v>1405</v>
      </c>
      <c r="B901" s="136" t="s">
        <v>279</v>
      </c>
    </row>
    <row r="902" spans="1:2" x14ac:dyDescent="0.2">
      <c r="A902" s="135" t="s">
        <v>1406</v>
      </c>
      <c r="B902" s="136" t="s">
        <v>399</v>
      </c>
    </row>
    <row r="903" spans="1:2" x14ac:dyDescent="0.2">
      <c r="A903" s="135" t="s">
        <v>1407</v>
      </c>
      <c r="B903" s="136" t="s">
        <v>522</v>
      </c>
    </row>
    <row r="904" spans="1:2" x14ac:dyDescent="0.2">
      <c r="A904" s="135" t="s">
        <v>1408</v>
      </c>
      <c r="B904" s="136" t="s">
        <v>268</v>
      </c>
    </row>
    <row r="905" spans="1:2" x14ac:dyDescent="0.2">
      <c r="A905" s="135" t="s">
        <v>1409</v>
      </c>
      <c r="B905" s="136" t="s">
        <v>327</v>
      </c>
    </row>
    <row r="906" spans="1:2" x14ac:dyDescent="0.2">
      <c r="A906" s="135" t="s">
        <v>1410</v>
      </c>
      <c r="B906" s="136" t="s">
        <v>287</v>
      </c>
    </row>
    <row r="907" spans="1:2" x14ac:dyDescent="0.2">
      <c r="A907" s="135" t="s">
        <v>1411</v>
      </c>
      <c r="B907" s="136" t="s">
        <v>264</v>
      </c>
    </row>
    <row r="908" spans="1:2" x14ac:dyDescent="0.2">
      <c r="A908" s="135" t="s">
        <v>1412</v>
      </c>
      <c r="B908" s="136" t="s">
        <v>381</v>
      </c>
    </row>
    <row r="909" spans="1:2" x14ac:dyDescent="0.2">
      <c r="A909" s="135" t="s">
        <v>1413</v>
      </c>
      <c r="B909" s="136" t="s">
        <v>1414</v>
      </c>
    </row>
    <row r="910" spans="1:2" x14ac:dyDescent="0.2">
      <c r="A910" s="135" t="s">
        <v>1415</v>
      </c>
      <c r="B910" s="136" t="s">
        <v>291</v>
      </c>
    </row>
    <row r="911" spans="1:2" x14ac:dyDescent="0.2">
      <c r="A911" s="135" t="s">
        <v>1416</v>
      </c>
      <c r="B911" s="136" t="s">
        <v>1417</v>
      </c>
    </row>
    <row r="912" spans="1:2" x14ac:dyDescent="0.2">
      <c r="A912" s="135" t="s">
        <v>1418</v>
      </c>
      <c r="B912" s="136" t="s">
        <v>478</v>
      </c>
    </row>
    <row r="913" spans="1:2" x14ac:dyDescent="0.2">
      <c r="A913" s="135" t="s">
        <v>1419</v>
      </c>
      <c r="B913" s="136" t="s">
        <v>1420</v>
      </c>
    </row>
    <row r="914" spans="1:2" x14ac:dyDescent="0.2">
      <c r="A914" s="135" t="s">
        <v>1421</v>
      </c>
      <c r="B914" s="136" t="s">
        <v>981</v>
      </c>
    </row>
    <row r="915" spans="1:2" x14ac:dyDescent="0.2">
      <c r="A915" s="135" t="s">
        <v>1422</v>
      </c>
      <c r="B915" s="136" t="s">
        <v>1423</v>
      </c>
    </row>
    <row r="916" spans="1:2" x14ac:dyDescent="0.2">
      <c r="A916" s="135" t="s">
        <v>1424</v>
      </c>
      <c r="B916" s="136" t="s">
        <v>1425</v>
      </c>
    </row>
    <row r="917" spans="1:2" x14ac:dyDescent="0.2">
      <c r="A917" s="135" t="s">
        <v>1426</v>
      </c>
      <c r="B917" s="136" t="s">
        <v>345</v>
      </c>
    </row>
    <row r="918" spans="1:2" x14ac:dyDescent="0.2">
      <c r="A918" s="135" t="s">
        <v>1427</v>
      </c>
      <c r="B918" s="136" t="s">
        <v>264</v>
      </c>
    </row>
    <row r="919" spans="1:2" x14ac:dyDescent="0.2">
      <c r="A919" s="135" t="s">
        <v>1428</v>
      </c>
      <c r="B919" s="136" t="s">
        <v>299</v>
      </c>
    </row>
    <row r="920" spans="1:2" x14ac:dyDescent="0.2">
      <c r="A920" s="135" t="s">
        <v>1429</v>
      </c>
      <c r="B920" s="136" t="s">
        <v>270</v>
      </c>
    </row>
    <row r="921" spans="1:2" x14ac:dyDescent="0.2">
      <c r="A921" s="135" t="s">
        <v>1430</v>
      </c>
      <c r="B921" s="136" t="s">
        <v>1431</v>
      </c>
    </row>
    <row r="922" spans="1:2" x14ac:dyDescent="0.2">
      <c r="A922" s="135" t="s">
        <v>1432</v>
      </c>
      <c r="B922" s="136" t="s">
        <v>981</v>
      </c>
    </row>
    <row r="923" spans="1:2" x14ac:dyDescent="0.2">
      <c r="A923" s="135" t="s">
        <v>1433</v>
      </c>
      <c r="B923" s="136" t="s">
        <v>358</v>
      </c>
    </row>
    <row r="924" spans="1:2" x14ac:dyDescent="0.2">
      <c r="A924" s="135" t="s">
        <v>1434</v>
      </c>
      <c r="B924" s="136" t="s">
        <v>399</v>
      </c>
    </row>
    <row r="925" spans="1:2" x14ac:dyDescent="0.2">
      <c r="A925" s="135" t="s">
        <v>1435</v>
      </c>
      <c r="B925" s="136" t="s">
        <v>1436</v>
      </c>
    </row>
    <row r="926" spans="1:2" x14ac:dyDescent="0.2">
      <c r="A926" s="135" t="s">
        <v>1437</v>
      </c>
      <c r="B926" s="136" t="s">
        <v>337</v>
      </c>
    </row>
    <row r="927" spans="1:2" x14ac:dyDescent="0.2">
      <c r="A927" s="135" t="s">
        <v>1438</v>
      </c>
      <c r="B927" s="136" t="s">
        <v>337</v>
      </c>
    </row>
    <row r="928" spans="1:2" x14ac:dyDescent="0.2">
      <c r="A928" s="135" t="s">
        <v>1439</v>
      </c>
      <c r="B928" s="136" t="s">
        <v>1440</v>
      </c>
    </row>
    <row r="929" spans="1:2" x14ac:dyDescent="0.2">
      <c r="A929" s="135" t="s">
        <v>1441</v>
      </c>
      <c r="B929" s="136" t="s">
        <v>1273</v>
      </c>
    </row>
    <row r="930" spans="1:2" x14ac:dyDescent="0.2">
      <c r="A930" s="135" t="s">
        <v>1442</v>
      </c>
      <c r="B930" s="136" t="s">
        <v>786</v>
      </c>
    </row>
    <row r="931" spans="1:2" x14ac:dyDescent="0.2">
      <c r="A931" s="135" t="s">
        <v>1443</v>
      </c>
      <c r="B931" s="136" t="s">
        <v>306</v>
      </c>
    </row>
    <row r="932" spans="1:2" x14ac:dyDescent="0.2">
      <c r="A932" s="135" t="s">
        <v>1444</v>
      </c>
      <c r="B932" s="136" t="s">
        <v>447</v>
      </c>
    </row>
    <row r="933" spans="1:2" x14ac:dyDescent="0.2">
      <c r="A933" s="135" t="s">
        <v>1445</v>
      </c>
      <c r="B933" s="136" t="s">
        <v>524</v>
      </c>
    </row>
    <row r="934" spans="1:2" x14ac:dyDescent="0.2">
      <c r="A934" s="135" t="s">
        <v>1446</v>
      </c>
      <c r="B934" s="136" t="s">
        <v>337</v>
      </c>
    </row>
    <row r="935" spans="1:2" x14ac:dyDescent="0.2">
      <c r="A935" s="135" t="s">
        <v>1447</v>
      </c>
      <c r="B935" s="136" t="s">
        <v>1448</v>
      </c>
    </row>
    <row r="936" spans="1:2" x14ac:dyDescent="0.2">
      <c r="A936" s="135" t="s">
        <v>1449</v>
      </c>
      <c r="B936" s="136" t="s">
        <v>399</v>
      </c>
    </row>
    <row r="937" spans="1:2" x14ac:dyDescent="0.2">
      <c r="A937" s="135" t="s">
        <v>1450</v>
      </c>
      <c r="B937" s="136" t="s">
        <v>381</v>
      </c>
    </row>
    <row r="938" spans="1:2" x14ac:dyDescent="0.2">
      <c r="A938" s="135" t="s">
        <v>1451</v>
      </c>
      <c r="B938" s="136" t="s">
        <v>311</v>
      </c>
    </row>
    <row r="939" spans="1:2" x14ac:dyDescent="0.2">
      <c r="A939" s="135" t="s">
        <v>1452</v>
      </c>
      <c r="B939" s="136" t="s">
        <v>447</v>
      </c>
    </row>
    <row r="940" spans="1:2" x14ac:dyDescent="0.2">
      <c r="A940" s="135" t="s">
        <v>1453</v>
      </c>
      <c r="B940" s="136" t="s">
        <v>1454</v>
      </c>
    </row>
    <row r="941" spans="1:2" x14ac:dyDescent="0.2">
      <c r="A941" s="135" t="s">
        <v>1455</v>
      </c>
      <c r="B941" s="136" t="s">
        <v>337</v>
      </c>
    </row>
    <row r="942" spans="1:2" x14ac:dyDescent="0.2">
      <c r="A942" s="135" t="s">
        <v>1456</v>
      </c>
      <c r="B942" s="136" t="s">
        <v>478</v>
      </c>
    </row>
    <row r="943" spans="1:2" x14ac:dyDescent="0.2">
      <c r="A943" s="135" t="s">
        <v>1457</v>
      </c>
      <c r="B943" s="136" t="s">
        <v>490</v>
      </c>
    </row>
    <row r="944" spans="1:2" x14ac:dyDescent="0.2">
      <c r="A944" s="135" t="s">
        <v>1458</v>
      </c>
      <c r="B944" s="136" t="s">
        <v>268</v>
      </c>
    </row>
    <row r="945" spans="1:2" x14ac:dyDescent="0.2">
      <c r="A945" s="135" t="s">
        <v>1459</v>
      </c>
      <c r="B945" s="136" t="s">
        <v>281</v>
      </c>
    </row>
    <row r="946" spans="1:2" x14ac:dyDescent="0.2">
      <c r="A946" s="135" t="s">
        <v>1460</v>
      </c>
      <c r="B946" s="136" t="s">
        <v>283</v>
      </c>
    </row>
    <row r="947" spans="1:2" x14ac:dyDescent="0.2">
      <c r="A947" s="135" t="s">
        <v>1461</v>
      </c>
      <c r="B947" s="136" t="s">
        <v>645</v>
      </c>
    </row>
    <row r="948" spans="1:2" x14ac:dyDescent="0.2">
      <c r="A948" s="135" t="s">
        <v>1462</v>
      </c>
      <c r="B948" s="136" t="s">
        <v>291</v>
      </c>
    </row>
    <row r="949" spans="1:2" x14ac:dyDescent="0.2">
      <c r="A949" s="135" t="s">
        <v>1463</v>
      </c>
      <c r="B949" s="136" t="s">
        <v>350</v>
      </c>
    </row>
    <row r="950" spans="1:2" x14ac:dyDescent="0.2">
      <c r="A950" s="135" t="s">
        <v>1464</v>
      </c>
      <c r="B950" s="136" t="s">
        <v>558</v>
      </c>
    </row>
    <row r="951" spans="1:2" x14ac:dyDescent="0.2">
      <c r="A951" s="135" t="s">
        <v>1465</v>
      </c>
      <c r="B951" s="136" t="s">
        <v>381</v>
      </c>
    </row>
    <row r="952" spans="1:2" x14ac:dyDescent="0.2">
      <c r="A952" s="135" t="s">
        <v>1466</v>
      </c>
      <c r="B952" s="136" t="s">
        <v>1467</v>
      </c>
    </row>
    <row r="953" spans="1:2" x14ac:dyDescent="0.2">
      <c r="A953" s="135" t="s">
        <v>1468</v>
      </c>
      <c r="B953" s="136" t="s">
        <v>531</v>
      </c>
    </row>
    <row r="954" spans="1:2" x14ac:dyDescent="0.2">
      <c r="A954" s="135" t="s">
        <v>1469</v>
      </c>
      <c r="B954" s="136" t="s">
        <v>524</v>
      </c>
    </row>
    <row r="955" spans="1:2" x14ac:dyDescent="0.2">
      <c r="A955" s="135" t="s">
        <v>1470</v>
      </c>
      <c r="B955" s="136" t="s">
        <v>295</v>
      </c>
    </row>
    <row r="956" spans="1:2" x14ac:dyDescent="0.2">
      <c r="A956" s="135" t="s">
        <v>1471</v>
      </c>
      <c r="B956" s="136" t="s">
        <v>1315</v>
      </c>
    </row>
    <row r="957" spans="1:2" x14ac:dyDescent="0.2">
      <c r="A957" s="135" t="s">
        <v>1472</v>
      </c>
      <c r="B957" s="136" t="s">
        <v>289</v>
      </c>
    </row>
    <row r="958" spans="1:2" x14ac:dyDescent="0.2">
      <c r="A958" s="135" t="s">
        <v>1473</v>
      </c>
      <c r="B958" s="136" t="s">
        <v>354</v>
      </c>
    </row>
    <row r="959" spans="1:2" x14ac:dyDescent="0.2">
      <c r="A959" s="135" t="s">
        <v>1474</v>
      </c>
      <c r="B959" s="136" t="s">
        <v>381</v>
      </c>
    </row>
    <row r="960" spans="1:2" x14ac:dyDescent="0.2">
      <c r="A960" s="135" t="s">
        <v>1475</v>
      </c>
      <c r="B960" s="136" t="s">
        <v>1476</v>
      </c>
    </row>
    <row r="961" spans="1:2" x14ac:dyDescent="0.2">
      <c r="A961" s="135" t="s">
        <v>1477</v>
      </c>
      <c r="B961" s="136" t="s">
        <v>524</v>
      </c>
    </row>
    <row r="962" spans="1:2" x14ac:dyDescent="0.2">
      <c r="A962" s="135" t="s">
        <v>1478</v>
      </c>
      <c r="B962" s="136" t="s">
        <v>270</v>
      </c>
    </row>
    <row r="963" spans="1:2" x14ac:dyDescent="0.2">
      <c r="A963" s="135" t="s">
        <v>1479</v>
      </c>
      <c r="B963" s="136" t="s">
        <v>1231</v>
      </c>
    </row>
    <row r="964" spans="1:2" x14ac:dyDescent="0.2">
      <c r="A964" s="135" t="s">
        <v>1480</v>
      </c>
      <c r="B964" s="136" t="s">
        <v>297</v>
      </c>
    </row>
    <row r="965" spans="1:2" x14ac:dyDescent="0.2">
      <c r="A965" s="135" t="s">
        <v>1481</v>
      </c>
      <c r="B965" s="136" t="s">
        <v>306</v>
      </c>
    </row>
    <row r="966" spans="1:2" x14ac:dyDescent="0.2">
      <c r="A966" s="135" t="s">
        <v>1482</v>
      </c>
      <c r="B966" s="136" t="s">
        <v>1483</v>
      </c>
    </row>
    <row r="967" spans="1:2" x14ac:dyDescent="0.2">
      <c r="A967" s="135" t="s">
        <v>1484</v>
      </c>
      <c r="B967" s="136" t="s">
        <v>268</v>
      </c>
    </row>
    <row r="968" spans="1:2" x14ac:dyDescent="0.2">
      <c r="A968" s="135" t="s">
        <v>1485</v>
      </c>
      <c r="B968" s="136" t="s">
        <v>725</v>
      </c>
    </row>
    <row r="969" spans="1:2" x14ac:dyDescent="0.2">
      <c r="A969" s="135" t="s">
        <v>1486</v>
      </c>
      <c r="B969" s="136" t="s">
        <v>270</v>
      </c>
    </row>
    <row r="970" spans="1:2" x14ac:dyDescent="0.2">
      <c r="A970" s="135" t="s">
        <v>1487</v>
      </c>
      <c r="B970" s="136" t="s">
        <v>381</v>
      </c>
    </row>
    <row r="971" spans="1:2" x14ac:dyDescent="0.2">
      <c r="A971" s="135" t="s">
        <v>1488</v>
      </c>
      <c r="B971" s="136" t="s">
        <v>1489</v>
      </c>
    </row>
    <row r="972" spans="1:2" x14ac:dyDescent="0.2">
      <c r="A972" s="135" t="s">
        <v>1490</v>
      </c>
      <c r="B972" s="136" t="s">
        <v>325</v>
      </c>
    </row>
    <row r="973" spans="1:2" x14ac:dyDescent="0.2">
      <c r="A973" s="135" t="s">
        <v>1491</v>
      </c>
      <c r="B973" s="136" t="s">
        <v>381</v>
      </c>
    </row>
    <row r="974" spans="1:2" x14ac:dyDescent="0.2">
      <c r="A974" s="135" t="s">
        <v>1492</v>
      </c>
      <c r="B974" s="136" t="s">
        <v>1493</v>
      </c>
    </row>
    <row r="975" spans="1:2" x14ac:dyDescent="0.2">
      <c r="A975" s="135" t="s">
        <v>1494</v>
      </c>
      <c r="B975" s="136" t="s">
        <v>906</v>
      </c>
    </row>
    <row r="976" spans="1:2" x14ac:dyDescent="0.2">
      <c r="A976" s="135" t="s">
        <v>1495</v>
      </c>
      <c r="B976" s="136" t="s">
        <v>354</v>
      </c>
    </row>
    <row r="977" spans="1:2" x14ac:dyDescent="0.2">
      <c r="A977" s="135" t="s">
        <v>1496</v>
      </c>
      <c r="B977" s="136" t="s">
        <v>529</v>
      </c>
    </row>
    <row r="978" spans="1:2" x14ac:dyDescent="0.2">
      <c r="A978" s="135" t="s">
        <v>1497</v>
      </c>
      <c r="B978" s="136" t="s">
        <v>297</v>
      </c>
    </row>
    <row r="979" spans="1:2" x14ac:dyDescent="0.2">
      <c r="A979" s="135" t="s">
        <v>1498</v>
      </c>
      <c r="B979" s="136" t="s">
        <v>1499</v>
      </c>
    </row>
    <row r="980" spans="1:2" x14ac:dyDescent="0.2">
      <c r="A980" s="135" t="s">
        <v>1500</v>
      </c>
      <c r="B980" s="136" t="s">
        <v>490</v>
      </c>
    </row>
    <row r="981" spans="1:2" x14ac:dyDescent="0.2">
      <c r="A981" s="135" t="s">
        <v>1501</v>
      </c>
      <c r="B981" s="136" t="s">
        <v>1234</v>
      </c>
    </row>
    <row r="982" spans="1:2" x14ac:dyDescent="0.2">
      <c r="A982" s="135" t="s">
        <v>1502</v>
      </c>
      <c r="B982" s="136" t="s">
        <v>449</v>
      </c>
    </row>
    <row r="983" spans="1:2" x14ac:dyDescent="0.2">
      <c r="A983" s="135" t="s">
        <v>1503</v>
      </c>
      <c r="B983" s="136" t="s">
        <v>287</v>
      </c>
    </row>
    <row r="984" spans="1:2" x14ac:dyDescent="0.2">
      <c r="A984" s="135" t="s">
        <v>1504</v>
      </c>
      <c r="B984" s="136" t="s">
        <v>283</v>
      </c>
    </row>
    <row r="985" spans="1:2" x14ac:dyDescent="0.2">
      <c r="A985" s="135" t="s">
        <v>1505</v>
      </c>
      <c r="B985" s="136" t="s">
        <v>264</v>
      </c>
    </row>
    <row r="986" spans="1:2" x14ac:dyDescent="0.2">
      <c r="A986" s="135" t="s">
        <v>1506</v>
      </c>
      <c r="B986" s="136" t="s">
        <v>478</v>
      </c>
    </row>
    <row r="987" spans="1:2" x14ac:dyDescent="0.2">
      <c r="A987" s="135" t="s">
        <v>1507</v>
      </c>
      <c r="B987" s="136" t="s">
        <v>411</v>
      </c>
    </row>
    <row r="988" spans="1:2" x14ac:dyDescent="0.2">
      <c r="A988" s="135" t="s">
        <v>1508</v>
      </c>
      <c r="B988" s="136" t="s">
        <v>658</v>
      </c>
    </row>
    <row r="989" spans="1:2" x14ac:dyDescent="0.2">
      <c r="A989" s="135" t="s">
        <v>1509</v>
      </c>
      <c r="B989" s="136" t="s">
        <v>399</v>
      </c>
    </row>
    <row r="990" spans="1:2" x14ac:dyDescent="0.2">
      <c r="A990" s="135" t="s">
        <v>1510</v>
      </c>
      <c r="B990" s="136" t="s">
        <v>268</v>
      </c>
    </row>
    <row r="991" spans="1:2" x14ac:dyDescent="0.2">
      <c r="A991" s="135" t="s">
        <v>1511</v>
      </c>
      <c r="B991" s="136" t="s">
        <v>762</v>
      </c>
    </row>
    <row r="992" spans="1:2" x14ac:dyDescent="0.2">
      <c r="A992" s="135" t="s">
        <v>1512</v>
      </c>
      <c r="B992" s="136" t="s">
        <v>281</v>
      </c>
    </row>
    <row r="993" spans="1:2" x14ac:dyDescent="0.2">
      <c r="A993" s="135" t="s">
        <v>1513</v>
      </c>
      <c r="B993" s="136" t="s">
        <v>283</v>
      </c>
    </row>
    <row r="994" spans="1:2" x14ac:dyDescent="0.2">
      <c r="A994" s="135" t="s">
        <v>1514</v>
      </c>
      <c r="B994" s="136" t="s">
        <v>354</v>
      </c>
    </row>
    <row r="995" spans="1:2" x14ac:dyDescent="0.2">
      <c r="A995" s="135" t="s">
        <v>1515</v>
      </c>
      <c r="B995" s="136" t="s">
        <v>270</v>
      </c>
    </row>
    <row r="996" spans="1:2" x14ac:dyDescent="0.2">
      <c r="A996" s="135" t="s">
        <v>1516</v>
      </c>
      <c r="B996" s="136" t="s">
        <v>1348</v>
      </c>
    </row>
    <row r="997" spans="1:2" x14ac:dyDescent="0.2">
      <c r="A997" s="135" t="s">
        <v>1517</v>
      </c>
      <c r="B997" s="136" t="s">
        <v>417</v>
      </c>
    </row>
    <row r="998" spans="1:2" x14ac:dyDescent="0.2">
      <c r="A998" s="135" t="s">
        <v>1518</v>
      </c>
      <c r="B998" s="136" t="s">
        <v>616</v>
      </c>
    </row>
    <row r="999" spans="1:2" x14ac:dyDescent="0.2">
      <c r="A999" s="135" t="s">
        <v>1519</v>
      </c>
      <c r="B999" s="136" t="s">
        <v>285</v>
      </c>
    </row>
    <row r="1000" spans="1:2" x14ac:dyDescent="0.2">
      <c r="A1000" s="135" t="s">
        <v>1520</v>
      </c>
      <c r="B1000" s="136" t="s">
        <v>1521</v>
      </c>
    </row>
    <row r="1001" spans="1:2" x14ac:dyDescent="0.2">
      <c r="A1001" s="135" t="s">
        <v>1522</v>
      </c>
      <c r="B1001" s="136" t="s">
        <v>289</v>
      </c>
    </row>
    <row r="1002" spans="1:2" x14ac:dyDescent="0.2">
      <c r="A1002" s="135" t="s">
        <v>1523</v>
      </c>
      <c r="B1002" s="136" t="s">
        <v>345</v>
      </c>
    </row>
    <row r="1003" spans="1:2" x14ac:dyDescent="0.2">
      <c r="A1003" s="135" t="s">
        <v>1524</v>
      </c>
      <c r="B1003" s="136" t="s">
        <v>1273</v>
      </c>
    </row>
    <row r="1004" spans="1:2" x14ac:dyDescent="0.2">
      <c r="A1004" s="135" t="s">
        <v>1525</v>
      </c>
      <c r="B1004" s="136" t="s">
        <v>1526</v>
      </c>
    </row>
    <row r="1005" spans="1:2" x14ac:dyDescent="0.2">
      <c r="A1005" s="135" t="s">
        <v>1527</v>
      </c>
      <c r="B1005" s="136" t="s">
        <v>531</v>
      </c>
    </row>
    <row r="1006" spans="1:2" x14ac:dyDescent="0.2">
      <c r="A1006" s="135" t="s">
        <v>1528</v>
      </c>
      <c r="B1006" s="136" t="s">
        <v>381</v>
      </c>
    </row>
    <row r="1007" spans="1:2" x14ac:dyDescent="0.2">
      <c r="A1007" s="135" t="s">
        <v>1529</v>
      </c>
      <c r="B1007" s="136" t="s">
        <v>638</v>
      </c>
    </row>
    <row r="1008" spans="1:2" x14ac:dyDescent="0.2">
      <c r="A1008" s="135" t="s">
        <v>1530</v>
      </c>
      <c r="B1008" s="136" t="s">
        <v>969</v>
      </c>
    </row>
    <row r="1009" spans="1:2" x14ac:dyDescent="0.2">
      <c r="A1009" s="135" t="s">
        <v>1531</v>
      </c>
      <c r="B1009" s="136" t="s">
        <v>563</v>
      </c>
    </row>
    <row r="1010" spans="1:2" x14ac:dyDescent="0.2">
      <c r="A1010" s="135" t="s">
        <v>1532</v>
      </c>
      <c r="B1010" s="136" t="s">
        <v>358</v>
      </c>
    </row>
    <row r="1011" spans="1:2" x14ac:dyDescent="0.2">
      <c r="A1011" s="135" t="s">
        <v>1533</v>
      </c>
      <c r="B1011" s="136" t="s">
        <v>1534</v>
      </c>
    </row>
    <row r="1012" spans="1:2" x14ac:dyDescent="0.2">
      <c r="A1012" s="135" t="s">
        <v>1535</v>
      </c>
      <c r="B1012" s="136" t="s">
        <v>1536</v>
      </c>
    </row>
    <row r="1013" spans="1:2" x14ac:dyDescent="0.2">
      <c r="A1013" s="135" t="s">
        <v>1537</v>
      </c>
      <c r="B1013" s="136" t="s">
        <v>337</v>
      </c>
    </row>
    <row r="1014" spans="1:2" x14ac:dyDescent="0.2">
      <c r="A1014" s="135" t="s">
        <v>1538</v>
      </c>
      <c r="B1014" s="136" t="s">
        <v>311</v>
      </c>
    </row>
    <row r="1015" spans="1:2" x14ac:dyDescent="0.2">
      <c r="A1015" s="135" t="s">
        <v>1539</v>
      </c>
      <c r="B1015" s="136" t="s">
        <v>381</v>
      </c>
    </row>
    <row r="1016" spans="1:2" x14ac:dyDescent="0.2">
      <c r="A1016" s="135" t="s">
        <v>1540</v>
      </c>
      <c r="B1016" s="136" t="s">
        <v>319</v>
      </c>
    </row>
    <row r="1017" spans="1:2" x14ac:dyDescent="0.2">
      <c r="A1017" s="135" t="s">
        <v>1541</v>
      </c>
      <c r="B1017" s="136" t="s">
        <v>268</v>
      </c>
    </row>
    <row r="1018" spans="1:2" x14ac:dyDescent="0.2">
      <c r="A1018" s="135" t="s">
        <v>1542</v>
      </c>
      <c r="B1018" s="136" t="s">
        <v>279</v>
      </c>
    </row>
    <row r="1019" spans="1:2" x14ac:dyDescent="0.2">
      <c r="A1019" s="135" t="s">
        <v>1543</v>
      </c>
      <c r="B1019" s="136" t="s">
        <v>323</v>
      </c>
    </row>
    <row r="1020" spans="1:2" x14ac:dyDescent="0.2">
      <c r="A1020" s="135" t="s">
        <v>1544</v>
      </c>
      <c r="B1020" s="136" t="s">
        <v>1545</v>
      </c>
    </row>
    <row r="1021" spans="1:2" x14ac:dyDescent="0.2">
      <c r="A1021" s="135" t="s">
        <v>1546</v>
      </c>
      <c r="B1021" s="136" t="s">
        <v>381</v>
      </c>
    </row>
    <row r="1022" spans="1:2" x14ac:dyDescent="0.2">
      <c r="A1022" s="135" t="s">
        <v>1547</v>
      </c>
      <c r="B1022" s="136" t="s">
        <v>289</v>
      </c>
    </row>
    <row r="1023" spans="1:2" x14ac:dyDescent="0.2">
      <c r="A1023" s="135" t="s">
        <v>1548</v>
      </c>
      <c r="B1023" s="136" t="s">
        <v>411</v>
      </c>
    </row>
    <row r="1024" spans="1:2" x14ac:dyDescent="0.2">
      <c r="A1024" s="135" t="s">
        <v>1549</v>
      </c>
      <c r="B1024" s="136" t="s">
        <v>490</v>
      </c>
    </row>
    <row r="1025" spans="1:2" x14ac:dyDescent="0.2">
      <c r="A1025" s="135" t="s">
        <v>1550</v>
      </c>
      <c r="B1025" s="136" t="s">
        <v>281</v>
      </c>
    </row>
    <row r="1026" spans="1:2" x14ac:dyDescent="0.2">
      <c r="A1026" s="135" t="s">
        <v>1551</v>
      </c>
      <c r="B1026" s="136" t="s">
        <v>283</v>
      </c>
    </row>
    <row r="1027" spans="1:2" x14ac:dyDescent="0.2">
      <c r="A1027" s="135" t="s">
        <v>1552</v>
      </c>
      <c r="B1027" s="136" t="s">
        <v>270</v>
      </c>
    </row>
    <row r="1028" spans="1:2" x14ac:dyDescent="0.2">
      <c r="A1028" s="135" t="s">
        <v>1553</v>
      </c>
      <c r="B1028" s="136" t="s">
        <v>345</v>
      </c>
    </row>
    <row r="1029" spans="1:2" x14ac:dyDescent="0.2">
      <c r="A1029" s="135" t="s">
        <v>1554</v>
      </c>
      <c r="B1029" s="136" t="s">
        <v>1555</v>
      </c>
    </row>
    <row r="1030" spans="1:2" x14ac:dyDescent="0.2">
      <c r="A1030" s="135" t="s">
        <v>1556</v>
      </c>
      <c r="B1030" s="136" t="s">
        <v>529</v>
      </c>
    </row>
    <row r="1031" spans="1:2" x14ac:dyDescent="0.2">
      <c r="A1031" s="135" t="s">
        <v>1557</v>
      </c>
      <c r="B1031" s="136" t="s">
        <v>289</v>
      </c>
    </row>
    <row r="1032" spans="1:2" x14ac:dyDescent="0.2">
      <c r="A1032" s="135" t="s">
        <v>1558</v>
      </c>
      <c r="B1032" s="136" t="s">
        <v>1559</v>
      </c>
    </row>
    <row r="1033" spans="1:2" x14ac:dyDescent="0.2">
      <c r="A1033" s="135" t="s">
        <v>1560</v>
      </c>
      <c r="B1033" s="136" t="s">
        <v>289</v>
      </c>
    </row>
    <row r="1034" spans="1:2" x14ac:dyDescent="0.2">
      <c r="A1034" s="135" t="s">
        <v>1561</v>
      </c>
      <c r="B1034" s="136" t="s">
        <v>381</v>
      </c>
    </row>
    <row r="1035" spans="1:2" x14ac:dyDescent="0.2">
      <c r="A1035" s="135" t="s">
        <v>1562</v>
      </c>
      <c r="B1035" s="136" t="s">
        <v>264</v>
      </c>
    </row>
    <row r="1036" spans="1:2" x14ac:dyDescent="0.2">
      <c r="A1036" s="135" t="s">
        <v>1563</v>
      </c>
      <c r="B1036" s="136" t="s">
        <v>281</v>
      </c>
    </row>
    <row r="1037" spans="1:2" x14ac:dyDescent="0.2">
      <c r="A1037" s="135" t="s">
        <v>1564</v>
      </c>
      <c r="B1037" s="136" t="s">
        <v>627</v>
      </c>
    </row>
    <row r="1038" spans="1:2" x14ac:dyDescent="0.2">
      <c r="A1038" s="135" t="s">
        <v>1565</v>
      </c>
      <c r="B1038" s="136" t="s">
        <v>524</v>
      </c>
    </row>
    <row r="1039" spans="1:2" x14ac:dyDescent="0.2">
      <c r="A1039" s="135" t="s">
        <v>1566</v>
      </c>
      <c r="B1039" s="136" t="s">
        <v>291</v>
      </c>
    </row>
    <row r="1040" spans="1:2" x14ac:dyDescent="0.2">
      <c r="A1040" s="135" t="s">
        <v>1567</v>
      </c>
      <c r="B1040" s="136" t="s">
        <v>449</v>
      </c>
    </row>
    <row r="1041" spans="1:2" x14ac:dyDescent="0.2">
      <c r="A1041" s="135" t="s">
        <v>1568</v>
      </c>
      <c r="B1041" s="136" t="s">
        <v>289</v>
      </c>
    </row>
    <row r="1042" spans="1:2" x14ac:dyDescent="0.2">
      <c r="A1042" s="135" t="s">
        <v>1569</v>
      </c>
      <c r="B1042" s="136" t="s">
        <v>319</v>
      </c>
    </row>
    <row r="1043" spans="1:2" x14ac:dyDescent="0.2">
      <c r="A1043" s="135" t="s">
        <v>1570</v>
      </c>
      <c r="B1043" s="136" t="s">
        <v>524</v>
      </c>
    </row>
    <row r="1044" spans="1:2" x14ac:dyDescent="0.2">
      <c r="A1044" s="135" t="s">
        <v>1571</v>
      </c>
      <c r="B1044" s="136" t="s">
        <v>289</v>
      </c>
    </row>
    <row r="1045" spans="1:2" x14ac:dyDescent="0.2">
      <c r="A1045" s="135" t="s">
        <v>1572</v>
      </c>
      <c r="B1045" s="136" t="s">
        <v>274</v>
      </c>
    </row>
    <row r="1046" spans="1:2" x14ac:dyDescent="0.2">
      <c r="A1046" s="135" t="s">
        <v>1573</v>
      </c>
      <c r="B1046" s="136" t="s">
        <v>522</v>
      </c>
    </row>
    <row r="1047" spans="1:2" x14ac:dyDescent="0.2">
      <c r="A1047" s="135" t="s">
        <v>1574</v>
      </c>
      <c r="B1047" s="136" t="s">
        <v>295</v>
      </c>
    </row>
    <row r="1048" spans="1:2" x14ac:dyDescent="0.2">
      <c r="A1048" s="135" t="s">
        <v>1575</v>
      </c>
      <c r="B1048" s="136" t="s">
        <v>1576</v>
      </c>
    </row>
    <row r="1049" spans="1:2" x14ac:dyDescent="0.2">
      <c r="A1049" s="135" t="s">
        <v>1577</v>
      </c>
      <c r="B1049" s="136" t="s">
        <v>270</v>
      </c>
    </row>
    <row r="1050" spans="1:2" x14ac:dyDescent="0.2">
      <c r="A1050" s="135" t="s">
        <v>1578</v>
      </c>
      <c r="B1050" s="136" t="s">
        <v>837</v>
      </c>
    </row>
    <row r="1051" spans="1:2" x14ac:dyDescent="0.2">
      <c r="A1051" s="135" t="s">
        <v>1579</v>
      </c>
      <c r="B1051" s="136" t="s">
        <v>274</v>
      </c>
    </row>
    <row r="1052" spans="1:2" x14ac:dyDescent="0.2">
      <c r="A1052" s="135" t="s">
        <v>1580</v>
      </c>
      <c r="B1052" s="136" t="s">
        <v>381</v>
      </c>
    </row>
    <row r="1053" spans="1:2" x14ac:dyDescent="0.2">
      <c r="A1053" s="135" t="s">
        <v>1581</v>
      </c>
      <c r="B1053" s="136" t="s">
        <v>272</v>
      </c>
    </row>
    <row r="1054" spans="1:2" x14ac:dyDescent="0.2">
      <c r="A1054" s="135" t="s">
        <v>1582</v>
      </c>
      <c r="B1054" s="136" t="s">
        <v>757</v>
      </c>
    </row>
    <row r="1055" spans="1:2" x14ac:dyDescent="0.2">
      <c r="A1055" s="135" t="s">
        <v>1583</v>
      </c>
      <c r="B1055" s="136" t="s">
        <v>947</v>
      </c>
    </row>
    <row r="1056" spans="1:2" x14ac:dyDescent="0.2">
      <c r="A1056" s="135" t="s">
        <v>1584</v>
      </c>
      <c r="B1056" s="136" t="s">
        <v>354</v>
      </c>
    </row>
    <row r="1057" spans="1:2" x14ac:dyDescent="0.2">
      <c r="A1057" s="135" t="s">
        <v>1585</v>
      </c>
      <c r="B1057" s="136" t="s">
        <v>1210</v>
      </c>
    </row>
    <row r="1058" spans="1:2" x14ac:dyDescent="0.2">
      <c r="A1058" s="135" t="s">
        <v>1586</v>
      </c>
      <c r="B1058" s="136" t="s">
        <v>266</v>
      </c>
    </row>
    <row r="1059" spans="1:2" x14ac:dyDescent="0.2">
      <c r="A1059" s="135" t="s">
        <v>1587</v>
      </c>
      <c r="B1059" s="136" t="s">
        <v>1588</v>
      </c>
    </row>
    <row r="1060" spans="1:2" x14ac:dyDescent="0.2">
      <c r="A1060" s="135" t="s">
        <v>1589</v>
      </c>
      <c r="B1060" s="136" t="s">
        <v>345</v>
      </c>
    </row>
    <row r="1061" spans="1:2" x14ac:dyDescent="0.2">
      <c r="A1061" s="135" t="s">
        <v>1590</v>
      </c>
      <c r="B1061" s="136" t="s">
        <v>1591</v>
      </c>
    </row>
    <row r="1062" spans="1:2" x14ac:dyDescent="0.2">
      <c r="A1062" s="135" t="s">
        <v>1592</v>
      </c>
      <c r="B1062" s="136" t="s">
        <v>272</v>
      </c>
    </row>
    <row r="1063" spans="1:2" x14ac:dyDescent="0.2">
      <c r="A1063" s="135" t="s">
        <v>1593</v>
      </c>
      <c r="B1063" s="136" t="s">
        <v>285</v>
      </c>
    </row>
    <row r="1064" spans="1:2" x14ac:dyDescent="0.2">
      <c r="A1064" s="135" t="s">
        <v>1594</v>
      </c>
      <c r="B1064" s="136" t="s">
        <v>260</v>
      </c>
    </row>
    <row r="1065" spans="1:2" x14ac:dyDescent="0.2">
      <c r="A1065" s="135" t="s">
        <v>1595</v>
      </c>
      <c r="B1065" s="136" t="s">
        <v>283</v>
      </c>
    </row>
    <row r="1066" spans="1:2" x14ac:dyDescent="0.2">
      <c r="A1066" s="135" t="s">
        <v>1596</v>
      </c>
      <c r="B1066" s="136" t="s">
        <v>531</v>
      </c>
    </row>
    <row r="1067" spans="1:2" x14ac:dyDescent="0.2">
      <c r="A1067" s="135" t="s">
        <v>1597</v>
      </c>
      <c r="B1067" s="136" t="s">
        <v>396</v>
      </c>
    </row>
    <row r="1068" spans="1:2" x14ac:dyDescent="0.2">
      <c r="A1068" s="135" t="s">
        <v>1598</v>
      </c>
      <c r="B1068" s="136" t="s">
        <v>313</v>
      </c>
    </row>
    <row r="1069" spans="1:2" x14ac:dyDescent="0.2">
      <c r="A1069" s="135" t="s">
        <v>1599</v>
      </c>
      <c r="B1069" s="136" t="s">
        <v>531</v>
      </c>
    </row>
    <row r="1070" spans="1:2" x14ac:dyDescent="0.2">
      <c r="A1070" s="135" t="s">
        <v>1600</v>
      </c>
      <c r="B1070" s="136" t="s">
        <v>1489</v>
      </c>
    </row>
    <row r="1071" spans="1:2" x14ac:dyDescent="0.2">
      <c r="A1071" s="135" t="s">
        <v>1601</v>
      </c>
      <c r="B1071" s="136" t="s">
        <v>381</v>
      </c>
    </row>
    <row r="1072" spans="1:2" x14ac:dyDescent="0.2">
      <c r="A1072" s="135" t="s">
        <v>1602</v>
      </c>
      <c r="B1072" s="136" t="s">
        <v>462</v>
      </c>
    </row>
    <row r="1073" spans="1:2" x14ac:dyDescent="0.2">
      <c r="A1073" s="135" t="s">
        <v>1603</v>
      </c>
      <c r="B1073" s="136" t="s">
        <v>399</v>
      </c>
    </row>
    <row r="1074" spans="1:2" x14ac:dyDescent="0.2">
      <c r="A1074" s="135" t="s">
        <v>1604</v>
      </c>
      <c r="B1074" s="136" t="s">
        <v>480</v>
      </c>
    </row>
    <row r="1075" spans="1:2" x14ac:dyDescent="0.2">
      <c r="A1075" s="135" t="s">
        <v>1605</v>
      </c>
      <c r="B1075" s="136" t="s">
        <v>276</v>
      </c>
    </row>
    <row r="1076" spans="1:2" x14ac:dyDescent="0.2">
      <c r="A1076" s="135" t="s">
        <v>1606</v>
      </c>
      <c r="B1076" s="136" t="s">
        <v>524</v>
      </c>
    </row>
    <row r="1077" spans="1:2" x14ac:dyDescent="0.2">
      <c r="A1077" s="135" t="s">
        <v>1607</v>
      </c>
      <c r="B1077" s="136" t="s">
        <v>658</v>
      </c>
    </row>
    <row r="1078" spans="1:2" x14ac:dyDescent="0.2">
      <c r="A1078" s="135" t="s">
        <v>1608</v>
      </c>
      <c r="B1078" s="136" t="s">
        <v>327</v>
      </c>
    </row>
    <row r="1079" spans="1:2" x14ac:dyDescent="0.2">
      <c r="A1079" s="135" t="s">
        <v>1609</v>
      </c>
      <c r="B1079" s="136" t="s">
        <v>399</v>
      </c>
    </row>
    <row r="1080" spans="1:2" x14ac:dyDescent="0.2">
      <c r="A1080" s="135" t="s">
        <v>1610</v>
      </c>
      <c r="B1080" s="136" t="s">
        <v>381</v>
      </c>
    </row>
    <row r="1081" spans="1:2" x14ac:dyDescent="0.2">
      <c r="A1081" s="135" t="s">
        <v>1611</v>
      </c>
      <c r="B1081" s="136" t="s">
        <v>364</v>
      </c>
    </row>
    <row r="1082" spans="1:2" x14ac:dyDescent="0.2">
      <c r="A1082" s="135" t="s">
        <v>1612</v>
      </c>
      <c r="B1082" s="136" t="s">
        <v>738</v>
      </c>
    </row>
    <row r="1083" spans="1:2" x14ac:dyDescent="0.2">
      <c r="A1083" s="135" t="s">
        <v>1613</v>
      </c>
      <c r="B1083" s="136" t="s">
        <v>947</v>
      </c>
    </row>
    <row r="1084" spans="1:2" x14ac:dyDescent="0.2">
      <c r="A1084" s="135" t="s">
        <v>1614</v>
      </c>
      <c r="B1084" s="136" t="s">
        <v>665</v>
      </c>
    </row>
    <row r="1085" spans="1:2" x14ac:dyDescent="0.2">
      <c r="A1085" s="135" t="s">
        <v>1615</v>
      </c>
      <c r="B1085" s="136" t="s">
        <v>327</v>
      </c>
    </row>
    <row r="1086" spans="1:2" x14ac:dyDescent="0.2">
      <c r="A1086" s="135" t="s">
        <v>1616</v>
      </c>
      <c r="B1086" s="136" t="s">
        <v>826</v>
      </c>
    </row>
    <row r="1087" spans="1:2" x14ac:dyDescent="0.2">
      <c r="A1087" s="135" t="s">
        <v>1617</v>
      </c>
      <c r="B1087" s="136" t="s">
        <v>287</v>
      </c>
    </row>
    <row r="1088" spans="1:2" x14ac:dyDescent="0.2">
      <c r="A1088" s="135" t="s">
        <v>1618</v>
      </c>
      <c r="B1088" s="136" t="s">
        <v>1619</v>
      </c>
    </row>
    <row r="1089" spans="1:2" x14ac:dyDescent="0.2">
      <c r="A1089" s="135" t="s">
        <v>1620</v>
      </c>
      <c r="B1089" s="136" t="s">
        <v>381</v>
      </c>
    </row>
    <row r="1090" spans="1:2" x14ac:dyDescent="0.2">
      <c r="A1090" s="135" t="s">
        <v>1621</v>
      </c>
      <c r="B1090" s="136" t="s">
        <v>367</v>
      </c>
    </row>
    <row r="1091" spans="1:2" x14ac:dyDescent="0.2">
      <c r="A1091" s="135" t="s">
        <v>1622</v>
      </c>
      <c r="B1091" s="136" t="s">
        <v>311</v>
      </c>
    </row>
    <row r="1092" spans="1:2" x14ac:dyDescent="0.2">
      <c r="A1092" s="135" t="s">
        <v>1623</v>
      </c>
      <c r="B1092" s="136" t="s">
        <v>279</v>
      </c>
    </row>
    <row r="1093" spans="1:2" x14ac:dyDescent="0.2">
      <c r="A1093" s="135" t="s">
        <v>1624</v>
      </c>
      <c r="B1093" s="136" t="s">
        <v>399</v>
      </c>
    </row>
    <row r="1094" spans="1:2" x14ac:dyDescent="0.2">
      <c r="A1094" s="135" t="s">
        <v>1625</v>
      </c>
      <c r="B1094" s="136" t="s">
        <v>323</v>
      </c>
    </row>
    <row r="1095" spans="1:2" x14ac:dyDescent="0.2">
      <c r="A1095" s="135" t="s">
        <v>1626</v>
      </c>
      <c r="B1095" s="136" t="s">
        <v>289</v>
      </c>
    </row>
    <row r="1096" spans="1:2" x14ac:dyDescent="0.2">
      <c r="A1096" s="135" t="s">
        <v>1627</v>
      </c>
      <c r="B1096" s="136" t="s">
        <v>354</v>
      </c>
    </row>
    <row r="1097" spans="1:2" x14ac:dyDescent="0.2">
      <c r="A1097" s="135" t="s">
        <v>1628</v>
      </c>
      <c r="B1097" s="136" t="s">
        <v>399</v>
      </c>
    </row>
    <row r="1098" spans="1:2" x14ac:dyDescent="0.2">
      <c r="A1098" s="135" t="s">
        <v>1629</v>
      </c>
      <c r="B1098" s="136" t="s">
        <v>816</v>
      </c>
    </row>
    <row r="1099" spans="1:2" x14ac:dyDescent="0.2">
      <c r="A1099" s="135" t="s">
        <v>1630</v>
      </c>
      <c r="B1099" s="136" t="s">
        <v>535</v>
      </c>
    </row>
    <row r="1100" spans="1:2" x14ac:dyDescent="0.2">
      <c r="A1100" s="135" t="s">
        <v>1631</v>
      </c>
      <c r="B1100" s="136" t="s">
        <v>396</v>
      </c>
    </row>
    <row r="1101" spans="1:2" x14ac:dyDescent="0.2">
      <c r="A1101" s="135" t="s">
        <v>1632</v>
      </c>
      <c r="B1101" s="136" t="s">
        <v>354</v>
      </c>
    </row>
    <row r="1102" spans="1:2" x14ac:dyDescent="0.2">
      <c r="A1102" s="135" t="s">
        <v>1633</v>
      </c>
      <c r="B1102" s="136" t="s">
        <v>347</v>
      </c>
    </row>
    <row r="1103" spans="1:2" x14ac:dyDescent="0.2">
      <c r="A1103" s="135" t="s">
        <v>1634</v>
      </c>
      <c r="B1103" s="136" t="s">
        <v>379</v>
      </c>
    </row>
    <row r="1104" spans="1:2" x14ac:dyDescent="0.2">
      <c r="A1104" s="135" t="s">
        <v>1635</v>
      </c>
      <c r="B1104" s="136" t="s">
        <v>319</v>
      </c>
    </row>
    <row r="1105" spans="1:2" x14ac:dyDescent="0.2">
      <c r="A1105" s="135" t="s">
        <v>1636</v>
      </c>
      <c r="B1105" s="136" t="s">
        <v>522</v>
      </c>
    </row>
    <row r="1106" spans="1:2" x14ac:dyDescent="0.2">
      <c r="A1106" s="135" t="s">
        <v>1637</v>
      </c>
      <c r="B1106" s="136" t="s">
        <v>1638</v>
      </c>
    </row>
    <row r="1107" spans="1:2" x14ac:dyDescent="0.2">
      <c r="A1107" s="135" t="s">
        <v>1639</v>
      </c>
      <c r="B1107" s="136" t="s">
        <v>969</v>
      </c>
    </row>
    <row r="1108" spans="1:2" x14ac:dyDescent="0.2">
      <c r="A1108" s="135" t="s">
        <v>1640</v>
      </c>
      <c r="B1108" s="136" t="s">
        <v>327</v>
      </c>
    </row>
    <row r="1109" spans="1:2" x14ac:dyDescent="0.2">
      <c r="A1109" s="135" t="s">
        <v>1641</v>
      </c>
      <c r="B1109" s="136" t="s">
        <v>524</v>
      </c>
    </row>
    <row r="1110" spans="1:2" x14ac:dyDescent="0.2">
      <c r="A1110" s="135" t="s">
        <v>1642</v>
      </c>
      <c r="B1110" s="136" t="s">
        <v>1454</v>
      </c>
    </row>
    <row r="1111" spans="1:2" x14ac:dyDescent="0.2">
      <c r="A1111" s="135" t="s">
        <v>1643</v>
      </c>
      <c r="B1111" s="136" t="s">
        <v>283</v>
      </c>
    </row>
    <row r="1112" spans="1:2" x14ac:dyDescent="0.2">
      <c r="A1112" s="135" t="s">
        <v>1644</v>
      </c>
      <c r="B1112" s="136" t="s">
        <v>354</v>
      </c>
    </row>
    <row r="1113" spans="1:2" x14ac:dyDescent="0.2">
      <c r="A1113" s="135" t="s">
        <v>1645</v>
      </c>
      <c r="B1113" s="136" t="s">
        <v>627</v>
      </c>
    </row>
    <row r="1114" spans="1:2" x14ac:dyDescent="0.2">
      <c r="A1114" s="135" t="s">
        <v>1646</v>
      </c>
      <c r="B1114" s="136" t="s">
        <v>311</v>
      </c>
    </row>
    <row r="1115" spans="1:2" x14ac:dyDescent="0.2">
      <c r="A1115" s="135" t="s">
        <v>1647</v>
      </c>
      <c r="B1115" s="136" t="s">
        <v>287</v>
      </c>
    </row>
    <row r="1116" spans="1:2" x14ac:dyDescent="0.2">
      <c r="A1116" s="135" t="s">
        <v>1648</v>
      </c>
      <c r="B1116" s="136" t="s">
        <v>289</v>
      </c>
    </row>
    <row r="1117" spans="1:2" x14ac:dyDescent="0.2">
      <c r="A1117" s="135" t="s">
        <v>1649</v>
      </c>
      <c r="B1117" s="136" t="s">
        <v>888</v>
      </c>
    </row>
    <row r="1118" spans="1:2" x14ac:dyDescent="0.2">
      <c r="A1118" s="135" t="s">
        <v>1650</v>
      </c>
      <c r="B1118" s="136" t="s">
        <v>274</v>
      </c>
    </row>
    <row r="1119" spans="1:2" x14ac:dyDescent="0.2">
      <c r="A1119" s="135" t="s">
        <v>1651</v>
      </c>
      <c r="B1119" s="136" t="s">
        <v>462</v>
      </c>
    </row>
    <row r="1120" spans="1:2" x14ac:dyDescent="0.2">
      <c r="A1120" s="135" t="s">
        <v>1652</v>
      </c>
      <c r="B1120" s="136" t="s">
        <v>447</v>
      </c>
    </row>
    <row r="1121" spans="1:2" x14ac:dyDescent="0.2">
      <c r="A1121" s="135" t="s">
        <v>1653</v>
      </c>
      <c r="B1121" s="136" t="s">
        <v>295</v>
      </c>
    </row>
    <row r="1122" spans="1:2" x14ac:dyDescent="0.2">
      <c r="A1122" s="135" t="s">
        <v>1654</v>
      </c>
      <c r="B1122" s="136" t="s">
        <v>297</v>
      </c>
    </row>
    <row r="1123" spans="1:2" x14ac:dyDescent="0.2">
      <c r="A1123" s="135" t="s">
        <v>1655</v>
      </c>
      <c r="B1123" s="136" t="s">
        <v>480</v>
      </c>
    </row>
    <row r="1124" spans="1:2" x14ac:dyDescent="0.2">
      <c r="A1124" s="135" t="s">
        <v>1656</v>
      </c>
      <c r="B1124" s="136" t="s">
        <v>1657</v>
      </c>
    </row>
    <row r="1125" spans="1:2" x14ac:dyDescent="0.2">
      <c r="A1125" s="135" t="s">
        <v>1658</v>
      </c>
      <c r="B1125" s="136" t="s">
        <v>347</v>
      </c>
    </row>
    <row r="1126" spans="1:2" x14ac:dyDescent="0.2">
      <c r="A1126" s="135" t="s">
        <v>1659</v>
      </c>
      <c r="B1126" s="136" t="s">
        <v>327</v>
      </c>
    </row>
    <row r="1127" spans="1:2" x14ac:dyDescent="0.2">
      <c r="A1127" s="135" t="s">
        <v>1660</v>
      </c>
      <c r="B1127" s="136" t="s">
        <v>270</v>
      </c>
    </row>
    <row r="1128" spans="1:2" x14ac:dyDescent="0.2">
      <c r="A1128" s="135" t="s">
        <v>1661</v>
      </c>
      <c r="B1128" s="136" t="s">
        <v>354</v>
      </c>
    </row>
    <row r="1129" spans="1:2" x14ac:dyDescent="0.2">
      <c r="A1129" s="135" t="s">
        <v>1662</v>
      </c>
      <c r="B1129" s="136" t="s">
        <v>381</v>
      </c>
    </row>
    <row r="1130" spans="1:2" x14ac:dyDescent="0.2">
      <c r="A1130" s="135" t="s">
        <v>1663</v>
      </c>
      <c r="B1130" s="136" t="s">
        <v>295</v>
      </c>
    </row>
    <row r="1131" spans="1:2" x14ac:dyDescent="0.2">
      <c r="A1131" s="135" t="s">
        <v>1664</v>
      </c>
      <c r="B1131" s="136" t="s">
        <v>270</v>
      </c>
    </row>
    <row r="1132" spans="1:2" x14ac:dyDescent="0.2">
      <c r="A1132" s="135" t="s">
        <v>1665</v>
      </c>
      <c r="B1132" s="136" t="s">
        <v>1666</v>
      </c>
    </row>
    <row r="1133" spans="1:2" x14ac:dyDescent="0.2">
      <c r="A1133" s="135" t="s">
        <v>1667</v>
      </c>
      <c r="B1133" s="136" t="s">
        <v>264</v>
      </c>
    </row>
    <row r="1134" spans="1:2" x14ac:dyDescent="0.2">
      <c r="A1134" s="135" t="s">
        <v>1668</v>
      </c>
      <c r="B1134" s="136" t="s">
        <v>354</v>
      </c>
    </row>
    <row r="1135" spans="1:2" x14ac:dyDescent="0.2">
      <c r="A1135" s="135" t="s">
        <v>1669</v>
      </c>
      <c r="B1135" s="136" t="s">
        <v>289</v>
      </c>
    </row>
    <row r="1136" spans="1:2" x14ac:dyDescent="0.2">
      <c r="A1136" s="135" t="s">
        <v>1670</v>
      </c>
      <c r="B1136" s="136" t="s">
        <v>270</v>
      </c>
    </row>
    <row r="1137" spans="1:2" x14ac:dyDescent="0.2">
      <c r="A1137" s="135" t="s">
        <v>1671</v>
      </c>
      <c r="B1137" s="136" t="s">
        <v>1104</v>
      </c>
    </row>
    <row r="1138" spans="1:2" x14ac:dyDescent="0.2">
      <c r="A1138" s="135" t="s">
        <v>1672</v>
      </c>
      <c r="B1138" s="136" t="s">
        <v>297</v>
      </c>
    </row>
    <row r="1139" spans="1:2" x14ac:dyDescent="0.2">
      <c r="A1139" s="135" t="s">
        <v>1673</v>
      </c>
      <c r="B1139" s="136" t="s">
        <v>480</v>
      </c>
    </row>
    <row r="1140" spans="1:2" x14ac:dyDescent="0.2">
      <c r="A1140" s="135" t="s">
        <v>1674</v>
      </c>
      <c r="B1140" s="136" t="s">
        <v>478</v>
      </c>
    </row>
    <row r="1141" spans="1:2" x14ac:dyDescent="0.2">
      <c r="A1141" s="135" t="s">
        <v>1675</v>
      </c>
      <c r="B1141" s="136" t="s">
        <v>411</v>
      </c>
    </row>
    <row r="1142" spans="1:2" x14ac:dyDescent="0.2">
      <c r="A1142" s="135" t="s">
        <v>1676</v>
      </c>
      <c r="B1142" s="136" t="s">
        <v>399</v>
      </c>
    </row>
    <row r="1143" spans="1:2" x14ac:dyDescent="0.2">
      <c r="A1143" s="135" t="s">
        <v>1677</v>
      </c>
      <c r="B1143" s="136" t="s">
        <v>268</v>
      </c>
    </row>
    <row r="1144" spans="1:2" x14ac:dyDescent="0.2">
      <c r="A1144" s="135" t="s">
        <v>1678</v>
      </c>
      <c r="B1144" s="136" t="s">
        <v>281</v>
      </c>
    </row>
    <row r="1145" spans="1:2" x14ac:dyDescent="0.2">
      <c r="A1145" s="135" t="s">
        <v>1679</v>
      </c>
      <c r="B1145" s="136" t="s">
        <v>283</v>
      </c>
    </row>
    <row r="1146" spans="1:2" x14ac:dyDescent="0.2">
      <c r="A1146" s="135" t="s">
        <v>1680</v>
      </c>
      <c r="B1146" s="136" t="s">
        <v>979</v>
      </c>
    </row>
    <row r="1147" spans="1:2" x14ac:dyDescent="0.2">
      <c r="A1147" s="135" t="s">
        <v>1681</v>
      </c>
      <c r="B1147" s="136" t="s">
        <v>285</v>
      </c>
    </row>
    <row r="1148" spans="1:2" x14ac:dyDescent="0.2">
      <c r="A1148" s="135" t="s">
        <v>1682</v>
      </c>
      <c r="B1148" s="136" t="s">
        <v>347</v>
      </c>
    </row>
    <row r="1149" spans="1:2" x14ac:dyDescent="0.2">
      <c r="A1149" s="135" t="s">
        <v>1683</v>
      </c>
      <c r="B1149" s="136" t="s">
        <v>345</v>
      </c>
    </row>
    <row r="1150" spans="1:2" x14ac:dyDescent="0.2">
      <c r="A1150" s="135" t="s">
        <v>1684</v>
      </c>
      <c r="B1150" s="136" t="s">
        <v>1685</v>
      </c>
    </row>
    <row r="1151" spans="1:2" x14ac:dyDescent="0.2">
      <c r="A1151" s="135" t="s">
        <v>1686</v>
      </c>
      <c r="B1151" s="136" t="s">
        <v>529</v>
      </c>
    </row>
    <row r="1152" spans="1:2" x14ac:dyDescent="0.2">
      <c r="A1152" s="135" t="s">
        <v>1687</v>
      </c>
      <c r="B1152" s="136" t="s">
        <v>531</v>
      </c>
    </row>
    <row r="1153" spans="1:2" x14ac:dyDescent="0.2">
      <c r="A1153" s="135" t="s">
        <v>1688</v>
      </c>
      <c r="B1153" s="136" t="s">
        <v>325</v>
      </c>
    </row>
    <row r="1154" spans="1:2" x14ac:dyDescent="0.2">
      <c r="A1154" s="135" t="s">
        <v>1689</v>
      </c>
      <c r="B1154" s="136" t="s">
        <v>396</v>
      </c>
    </row>
    <row r="1155" spans="1:2" x14ac:dyDescent="0.2">
      <c r="A1155" s="135" t="s">
        <v>1690</v>
      </c>
      <c r="B1155" s="136" t="s">
        <v>264</v>
      </c>
    </row>
    <row r="1156" spans="1:2" x14ac:dyDescent="0.2">
      <c r="A1156" s="135" t="s">
        <v>1691</v>
      </c>
      <c r="B1156" s="136" t="s">
        <v>653</v>
      </c>
    </row>
    <row r="1157" spans="1:2" x14ac:dyDescent="0.2">
      <c r="A1157" s="135" t="s">
        <v>1692</v>
      </c>
      <c r="B1157" s="136" t="s">
        <v>377</v>
      </c>
    </row>
    <row r="1158" spans="1:2" x14ac:dyDescent="0.2">
      <c r="A1158" s="135" t="s">
        <v>1693</v>
      </c>
      <c r="B1158" s="136" t="s">
        <v>354</v>
      </c>
    </row>
    <row r="1159" spans="1:2" x14ac:dyDescent="0.2">
      <c r="A1159" s="135" t="s">
        <v>1694</v>
      </c>
      <c r="B1159" s="136" t="s">
        <v>260</v>
      </c>
    </row>
    <row r="1160" spans="1:2" x14ac:dyDescent="0.2">
      <c r="A1160" s="135" t="s">
        <v>1695</v>
      </c>
      <c r="B1160" s="136" t="s">
        <v>274</v>
      </c>
    </row>
    <row r="1161" spans="1:2" x14ac:dyDescent="0.2">
      <c r="A1161" s="135" t="s">
        <v>1696</v>
      </c>
      <c r="B1161" s="136" t="s">
        <v>1697</v>
      </c>
    </row>
    <row r="1162" spans="1:2" x14ac:dyDescent="0.2">
      <c r="A1162" s="135" t="s">
        <v>1698</v>
      </c>
      <c r="B1162" s="136" t="s">
        <v>447</v>
      </c>
    </row>
    <row r="1163" spans="1:2" x14ac:dyDescent="0.2">
      <c r="A1163" s="135" t="s">
        <v>1699</v>
      </c>
      <c r="B1163" s="136" t="s">
        <v>285</v>
      </c>
    </row>
    <row r="1164" spans="1:2" x14ac:dyDescent="0.2">
      <c r="A1164" s="135" t="s">
        <v>1700</v>
      </c>
      <c r="B1164" s="136" t="s">
        <v>287</v>
      </c>
    </row>
    <row r="1165" spans="1:2" x14ac:dyDescent="0.2">
      <c r="A1165" s="135" t="s">
        <v>1701</v>
      </c>
      <c r="B1165" s="136" t="s">
        <v>381</v>
      </c>
    </row>
    <row r="1166" spans="1:2" x14ac:dyDescent="0.2">
      <c r="A1166" s="135" t="s">
        <v>1702</v>
      </c>
      <c r="B1166" s="136" t="s">
        <v>594</v>
      </c>
    </row>
    <row r="1167" spans="1:2" x14ac:dyDescent="0.2">
      <c r="A1167" s="135" t="s">
        <v>1703</v>
      </c>
      <c r="B1167" s="136" t="s">
        <v>1123</v>
      </c>
    </row>
    <row r="1168" spans="1:2" x14ac:dyDescent="0.2">
      <c r="A1168" s="135" t="s">
        <v>1704</v>
      </c>
      <c r="B1168" s="136" t="s">
        <v>272</v>
      </c>
    </row>
    <row r="1169" spans="1:2" x14ac:dyDescent="0.2">
      <c r="A1169" s="135" t="s">
        <v>1705</v>
      </c>
      <c r="B1169" s="136" t="s">
        <v>531</v>
      </c>
    </row>
    <row r="1170" spans="1:2" x14ac:dyDescent="0.2">
      <c r="A1170" s="135" t="s">
        <v>1706</v>
      </c>
      <c r="B1170" s="136" t="s">
        <v>888</v>
      </c>
    </row>
    <row r="1171" spans="1:2" x14ac:dyDescent="0.2">
      <c r="A1171" s="135" t="s">
        <v>1707</v>
      </c>
      <c r="B1171" s="136" t="s">
        <v>432</v>
      </c>
    </row>
    <row r="1172" spans="1:2" x14ac:dyDescent="0.2">
      <c r="A1172" s="135" t="s">
        <v>1708</v>
      </c>
      <c r="B1172" s="136" t="s">
        <v>1709</v>
      </c>
    </row>
    <row r="1173" spans="1:2" x14ac:dyDescent="0.2">
      <c r="A1173" s="135" t="s">
        <v>1710</v>
      </c>
      <c r="B1173" s="136" t="s">
        <v>419</v>
      </c>
    </row>
    <row r="1174" spans="1:2" x14ac:dyDescent="0.2">
      <c r="A1174" s="135" t="s">
        <v>1711</v>
      </c>
      <c r="B1174" s="136" t="s">
        <v>1709</v>
      </c>
    </row>
    <row r="1175" spans="1:2" x14ac:dyDescent="0.2">
      <c r="A1175" s="135" t="s">
        <v>1712</v>
      </c>
      <c r="B1175" s="136" t="s">
        <v>306</v>
      </c>
    </row>
    <row r="1176" spans="1:2" x14ac:dyDescent="0.2">
      <c r="A1176" s="135" t="s">
        <v>1713</v>
      </c>
      <c r="B1176" s="136" t="s">
        <v>291</v>
      </c>
    </row>
    <row r="1177" spans="1:2" x14ac:dyDescent="0.2">
      <c r="A1177" s="135" t="s">
        <v>1714</v>
      </c>
      <c r="B1177" s="136" t="s">
        <v>1715</v>
      </c>
    </row>
    <row r="1178" spans="1:2" x14ac:dyDescent="0.2">
      <c r="A1178" s="135" t="s">
        <v>1716</v>
      </c>
      <c r="B1178" s="136" t="s">
        <v>507</v>
      </c>
    </row>
    <row r="1179" spans="1:2" x14ac:dyDescent="0.2">
      <c r="A1179" s="135" t="s">
        <v>1717</v>
      </c>
      <c r="B1179" s="136" t="s">
        <v>319</v>
      </c>
    </row>
    <row r="1180" spans="1:2" x14ac:dyDescent="0.2">
      <c r="A1180" s="135" t="s">
        <v>1718</v>
      </c>
      <c r="B1180" s="136" t="s">
        <v>306</v>
      </c>
    </row>
    <row r="1181" spans="1:2" x14ac:dyDescent="0.2">
      <c r="A1181" s="135" t="s">
        <v>1719</v>
      </c>
      <c r="B1181" s="136" t="s">
        <v>1222</v>
      </c>
    </row>
    <row r="1182" spans="1:2" x14ac:dyDescent="0.2">
      <c r="A1182" s="135" t="s">
        <v>1720</v>
      </c>
      <c r="B1182" s="136" t="s">
        <v>490</v>
      </c>
    </row>
    <row r="1183" spans="1:2" x14ac:dyDescent="0.2">
      <c r="A1183" s="135" t="s">
        <v>1721</v>
      </c>
      <c r="B1183" s="136" t="s">
        <v>447</v>
      </c>
    </row>
    <row r="1184" spans="1:2" x14ac:dyDescent="0.2">
      <c r="A1184" s="135" t="s">
        <v>1722</v>
      </c>
      <c r="B1184" s="136" t="s">
        <v>399</v>
      </c>
    </row>
    <row r="1185" spans="1:2" x14ac:dyDescent="0.2">
      <c r="A1185" s="135" t="s">
        <v>1723</v>
      </c>
      <c r="B1185" s="136" t="s">
        <v>330</v>
      </c>
    </row>
    <row r="1186" spans="1:2" x14ac:dyDescent="0.2">
      <c r="A1186" s="135" t="s">
        <v>1724</v>
      </c>
      <c r="B1186" s="136" t="s">
        <v>1725</v>
      </c>
    </row>
    <row r="1187" spans="1:2" x14ac:dyDescent="0.2">
      <c r="A1187" s="135" t="s">
        <v>1726</v>
      </c>
      <c r="B1187" s="136" t="s">
        <v>381</v>
      </c>
    </row>
    <row r="1188" spans="1:2" x14ac:dyDescent="0.2">
      <c r="A1188" s="135" t="s">
        <v>1727</v>
      </c>
      <c r="B1188" s="136" t="s">
        <v>347</v>
      </c>
    </row>
    <row r="1189" spans="1:2" x14ac:dyDescent="0.2">
      <c r="A1189" s="135" t="s">
        <v>1728</v>
      </c>
      <c r="B1189" s="136" t="s">
        <v>264</v>
      </c>
    </row>
    <row r="1190" spans="1:2" x14ac:dyDescent="0.2">
      <c r="A1190" s="135" t="s">
        <v>1729</v>
      </c>
      <c r="B1190" s="136" t="s">
        <v>1730</v>
      </c>
    </row>
    <row r="1191" spans="1:2" x14ac:dyDescent="0.2">
      <c r="A1191" s="135" t="s">
        <v>1731</v>
      </c>
      <c r="B1191" s="136" t="s">
        <v>1732</v>
      </c>
    </row>
    <row r="1192" spans="1:2" x14ac:dyDescent="0.2">
      <c r="A1192" s="135" t="s">
        <v>1733</v>
      </c>
      <c r="B1192" s="136" t="s">
        <v>381</v>
      </c>
    </row>
    <row r="1193" spans="1:2" x14ac:dyDescent="0.2">
      <c r="A1193" s="135" t="s">
        <v>1734</v>
      </c>
      <c r="B1193" s="136" t="s">
        <v>1735</v>
      </c>
    </row>
    <row r="1194" spans="1:2" x14ac:dyDescent="0.2">
      <c r="A1194" s="135" t="s">
        <v>1736</v>
      </c>
      <c r="B1194" s="136" t="s">
        <v>658</v>
      </c>
    </row>
    <row r="1195" spans="1:2" x14ac:dyDescent="0.2">
      <c r="A1195" s="135" t="s">
        <v>1737</v>
      </c>
      <c r="B1195" s="136" t="s">
        <v>268</v>
      </c>
    </row>
    <row r="1196" spans="1:2" x14ac:dyDescent="0.2">
      <c r="A1196" s="135" t="s">
        <v>1738</v>
      </c>
      <c r="B1196" s="136" t="s">
        <v>281</v>
      </c>
    </row>
    <row r="1197" spans="1:2" x14ac:dyDescent="0.2">
      <c r="A1197" s="135" t="s">
        <v>1739</v>
      </c>
      <c r="B1197" s="136" t="s">
        <v>625</v>
      </c>
    </row>
    <row r="1198" spans="1:2" x14ac:dyDescent="0.2">
      <c r="A1198" s="135" t="s">
        <v>1740</v>
      </c>
      <c r="B1198" s="136" t="s">
        <v>354</v>
      </c>
    </row>
    <row r="1199" spans="1:2" x14ac:dyDescent="0.2">
      <c r="A1199" s="135" t="s">
        <v>1741</v>
      </c>
      <c r="B1199" s="136" t="s">
        <v>1732</v>
      </c>
    </row>
    <row r="1200" spans="1:2" x14ac:dyDescent="0.2">
      <c r="A1200" s="135" t="s">
        <v>1742</v>
      </c>
      <c r="B1200" s="136" t="s">
        <v>345</v>
      </c>
    </row>
    <row r="1201" spans="1:2" x14ac:dyDescent="0.2">
      <c r="A1201" s="135" t="s">
        <v>1743</v>
      </c>
      <c r="B1201" s="136" t="s">
        <v>627</v>
      </c>
    </row>
    <row r="1202" spans="1:2" x14ac:dyDescent="0.2">
      <c r="A1202" s="135" t="s">
        <v>1744</v>
      </c>
      <c r="B1202" s="136" t="s">
        <v>886</v>
      </c>
    </row>
    <row r="1203" spans="1:2" x14ac:dyDescent="0.2">
      <c r="A1203" s="135" t="s">
        <v>1745</v>
      </c>
      <c r="B1203" s="136" t="s">
        <v>381</v>
      </c>
    </row>
    <row r="1204" spans="1:2" x14ac:dyDescent="0.2">
      <c r="A1204" s="135" t="s">
        <v>1746</v>
      </c>
      <c r="B1204" s="136" t="s">
        <v>447</v>
      </c>
    </row>
    <row r="1205" spans="1:2" x14ac:dyDescent="0.2">
      <c r="A1205" s="135" t="s">
        <v>1747</v>
      </c>
      <c r="B1205" s="136" t="s">
        <v>1748</v>
      </c>
    </row>
    <row r="1206" spans="1:2" x14ac:dyDescent="0.2">
      <c r="A1206" s="135" t="s">
        <v>1749</v>
      </c>
      <c r="B1206" s="136" t="s">
        <v>1748</v>
      </c>
    </row>
    <row r="1207" spans="1:2" x14ac:dyDescent="0.2">
      <c r="A1207" s="135" t="s">
        <v>1750</v>
      </c>
      <c r="B1207" s="136" t="s">
        <v>1536</v>
      </c>
    </row>
    <row r="1208" spans="1:2" x14ac:dyDescent="0.2">
      <c r="A1208" s="135" t="s">
        <v>1751</v>
      </c>
      <c r="B1208" s="136" t="s">
        <v>947</v>
      </c>
    </row>
    <row r="1209" spans="1:2" x14ac:dyDescent="0.2">
      <c r="A1209" s="135" t="s">
        <v>1752</v>
      </c>
      <c r="B1209" s="136" t="s">
        <v>260</v>
      </c>
    </row>
    <row r="1210" spans="1:2" x14ac:dyDescent="0.2">
      <c r="A1210" s="135" t="s">
        <v>1753</v>
      </c>
      <c r="B1210" s="136" t="s">
        <v>399</v>
      </c>
    </row>
    <row r="1211" spans="1:2" x14ac:dyDescent="0.2">
      <c r="A1211" s="135" t="s">
        <v>1754</v>
      </c>
      <c r="B1211" s="136" t="s">
        <v>268</v>
      </c>
    </row>
    <row r="1212" spans="1:2" x14ac:dyDescent="0.2">
      <c r="A1212" s="135" t="s">
        <v>1755</v>
      </c>
      <c r="B1212" s="136" t="s">
        <v>281</v>
      </c>
    </row>
    <row r="1213" spans="1:2" x14ac:dyDescent="0.2">
      <c r="A1213" s="135" t="s">
        <v>1756</v>
      </c>
      <c r="B1213" s="136" t="s">
        <v>625</v>
      </c>
    </row>
    <row r="1214" spans="1:2" x14ac:dyDescent="0.2">
      <c r="A1214" s="135" t="s">
        <v>1757</v>
      </c>
      <c r="B1214" s="136" t="s">
        <v>1239</v>
      </c>
    </row>
    <row r="1215" spans="1:2" x14ac:dyDescent="0.2">
      <c r="A1215" s="135" t="s">
        <v>1758</v>
      </c>
      <c r="B1215" s="136" t="s">
        <v>417</v>
      </c>
    </row>
    <row r="1216" spans="1:2" x14ac:dyDescent="0.2">
      <c r="A1216" s="135" t="s">
        <v>1759</v>
      </c>
      <c r="B1216" s="136" t="s">
        <v>1760</v>
      </c>
    </row>
    <row r="1217" spans="1:2" x14ac:dyDescent="0.2">
      <c r="A1217" s="135" t="s">
        <v>1761</v>
      </c>
      <c r="B1217" s="136" t="s">
        <v>291</v>
      </c>
    </row>
    <row r="1218" spans="1:2" x14ac:dyDescent="0.2">
      <c r="A1218" s="135" t="s">
        <v>1762</v>
      </c>
      <c r="B1218" s="136" t="s">
        <v>531</v>
      </c>
    </row>
    <row r="1219" spans="1:2" x14ac:dyDescent="0.2">
      <c r="A1219" s="135" t="s">
        <v>1763</v>
      </c>
      <c r="B1219" s="136" t="s">
        <v>686</v>
      </c>
    </row>
    <row r="1220" spans="1:2" x14ac:dyDescent="0.2">
      <c r="A1220" s="135" t="s">
        <v>1764</v>
      </c>
      <c r="B1220" s="136" t="s">
        <v>447</v>
      </c>
    </row>
    <row r="1221" spans="1:2" x14ac:dyDescent="0.2">
      <c r="A1221" s="135" t="s">
        <v>1765</v>
      </c>
      <c r="B1221" s="136" t="s">
        <v>367</v>
      </c>
    </row>
    <row r="1222" spans="1:2" x14ac:dyDescent="0.2">
      <c r="A1222" s="135" t="s">
        <v>1766</v>
      </c>
      <c r="B1222" s="136" t="s">
        <v>381</v>
      </c>
    </row>
    <row r="1223" spans="1:2" x14ac:dyDescent="0.2">
      <c r="A1223" s="135" t="s">
        <v>1767</v>
      </c>
      <c r="B1223" s="136" t="s">
        <v>447</v>
      </c>
    </row>
    <row r="1224" spans="1:2" x14ac:dyDescent="0.2">
      <c r="A1224" s="135" t="s">
        <v>1768</v>
      </c>
      <c r="B1224" s="136" t="s">
        <v>490</v>
      </c>
    </row>
    <row r="1225" spans="1:2" x14ac:dyDescent="0.2">
      <c r="A1225" s="135" t="s">
        <v>1769</v>
      </c>
      <c r="B1225" s="136" t="s">
        <v>658</v>
      </c>
    </row>
    <row r="1226" spans="1:2" x14ac:dyDescent="0.2">
      <c r="A1226" s="135" t="s">
        <v>1770</v>
      </c>
      <c r="B1226" s="136" t="s">
        <v>531</v>
      </c>
    </row>
    <row r="1227" spans="1:2" x14ac:dyDescent="0.2">
      <c r="A1227" s="135" t="s">
        <v>1771</v>
      </c>
      <c r="B1227" s="136" t="s">
        <v>381</v>
      </c>
    </row>
    <row r="1228" spans="1:2" x14ac:dyDescent="0.2">
      <c r="A1228" s="135" t="s">
        <v>1772</v>
      </c>
      <c r="B1228" s="136" t="s">
        <v>268</v>
      </c>
    </row>
    <row r="1229" spans="1:2" x14ac:dyDescent="0.2">
      <c r="A1229" s="135" t="s">
        <v>1773</v>
      </c>
      <c r="B1229" s="136" t="s">
        <v>281</v>
      </c>
    </row>
    <row r="1230" spans="1:2" x14ac:dyDescent="0.2">
      <c r="A1230" s="135" t="s">
        <v>1774</v>
      </c>
      <c r="B1230" s="136" t="s">
        <v>1775</v>
      </c>
    </row>
    <row r="1231" spans="1:2" x14ac:dyDescent="0.2">
      <c r="A1231" s="135" t="s">
        <v>1776</v>
      </c>
      <c r="B1231" s="136" t="s">
        <v>291</v>
      </c>
    </row>
    <row r="1232" spans="1:2" x14ac:dyDescent="0.2">
      <c r="A1232" s="135" t="s">
        <v>1777</v>
      </c>
      <c r="B1232" s="136" t="s">
        <v>531</v>
      </c>
    </row>
    <row r="1233" spans="1:2" x14ac:dyDescent="0.2">
      <c r="A1233" s="135" t="s">
        <v>1778</v>
      </c>
      <c r="B1233" s="136" t="s">
        <v>1779</v>
      </c>
    </row>
    <row r="1234" spans="1:2" x14ac:dyDescent="0.2">
      <c r="A1234" s="135" t="s">
        <v>1780</v>
      </c>
      <c r="B1234" s="136" t="s">
        <v>888</v>
      </c>
    </row>
    <row r="1235" spans="1:2" x14ac:dyDescent="0.2">
      <c r="A1235" s="135" t="s">
        <v>1781</v>
      </c>
      <c r="B1235" s="136" t="s">
        <v>447</v>
      </c>
    </row>
    <row r="1236" spans="1:2" x14ac:dyDescent="0.2">
      <c r="A1236" s="135" t="s">
        <v>1782</v>
      </c>
      <c r="B1236" s="136" t="s">
        <v>480</v>
      </c>
    </row>
    <row r="1237" spans="1:2" x14ac:dyDescent="0.2">
      <c r="A1237" s="135" t="s">
        <v>1783</v>
      </c>
      <c r="B1237" s="136" t="s">
        <v>389</v>
      </c>
    </row>
    <row r="1238" spans="1:2" x14ac:dyDescent="0.2">
      <c r="A1238" s="135" t="s">
        <v>1784</v>
      </c>
      <c r="B1238" s="136" t="s">
        <v>270</v>
      </c>
    </row>
    <row r="1239" spans="1:2" x14ac:dyDescent="0.2">
      <c r="A1239" s="135" t="s">
        <v>1785</v>
      </c>
      <c r="B1239" s="136" t="s">
        <v>289</v>
      </c>
    </row>
    <row r="1240" spans="1:2" x14ac:dyDescent="0.2">
      <c r="A1240" s="135" t="s">
        <v>1786</v>
      </c>
      <c r="B1240" s="136" t="s">
        <v>274</v>
      </c>
    </row>
    <row r="1241" spans="1:2" x14ac:dyDescent="0.2">
      <c r="A1241" s="135" t="s">
        <v>1787</v>
      </c>
      <c r="B1241" s="136" t="s">
        <v>347</v>
      </c>
    </row>
    <row r="1242" spans="1:2" x14ac:dyDescent="0.2">
      <c r="A1242" s="135" t="s">
        <v>1788</v>
      </c>
      <c r="B1242" s="136" t="s">
        <v>462</v>
      </c>
    </row>
    <row r="1243" spans="1:2" x14ac:dyDescent="0.2">
      <c r="A1243" s="135" t="s">
        <v>1789</v>
      </c>
      <c r="B1243" s="136" t="s">
        <v>354</v>
      </c>
    </row>
    <row r="1244" spans="1:2" x14ac:dyDescent="0.2">
      <c r="A1244" s="135" t="s">
        <v>1790</v>
      </c>
      <c r="B1244" s="136" t="s">
        <v>274</v>
      </c>
    </row>
    <row r="1245" spans="1:2" x14ac:dyDescent="0.2">
      <c r="A1245" s="135" t="s">
        <v>1791</v>
      </c>
      <c r="B1245" s="136" t="s">
        <v>925</v>
      </c>
    </row>
    <row r="1246" spans="1:2" x14ac:dyDescent="0.2">
      <c r="A1246" s="135" t="s">
        <v>1792</v>
      </c>
      <c r="B1246" s="136" t="s">
        <v>449</v>
      </c>
    </row>
    <row r="1247" spans="1:2" x14ac:dyDescent="0.2">
      <c r="A1247" s="135" t="s">
        <v>1793</v>
      </c>
      <c r="B1247" s="136" t="s">
        <v>877</v>
      </c>
    </row>
    <row r="1248" spans="1:2" x14ac:dyDescent="0.2">
      <c r="A1248" s="135" t="s">
        <v>1794</v>
      </c>
      <c r="B1248" s="136" t="s">
        <v>725</v>
      </c>
    </row>
    <row r="1249" spans="1:2" x14ac:dyDescent="0.2">
      <c r="A1249" s="135" t="s">
        <v>1795</v>
      </c>
      <c r="B1249" s="136" t="s">
        <v>270</v>
      </c>
    </row>
    <row r="1250" spans="1:2" x14ac:dyDescent="0.2">
      <c r="A1250" s="135" t="s">
        <v>1796</v>
      </c>
      <c r="B1250" s="136" t="s">
        <v>272</v>
      </c>
    </row>
    <row r="1251" spans="1:2" x14ac:dyDescent="0.2">
      <c r="A1251" s="135" t="s">
        <v>1797</v>
      </c>
      <c r="B1251" s="136" t="s">
        <v>1760</v>
      </c>
    </row>
    <row r="1252" spans="1:2" x14ac:dyDescent="0.2">
      <c r="A1252" s="135" t="s">
        <v>1798</v>
      </c>
      <c r="B1252" s="136" t="s">
        <v>291</v>
      </c>
    </row>
    <row r="1253" spans="1:2" x14ac:dyDescent="0.2">
      <c r="A1253" s="135" t="s">
        <v>1799</v>
      </c>
      <c r="B1253" s="136" t="s">
        <v>381</v>
      </c>
    </row>
    <row r="1254" spans="1:2" x14ac:dyDescent="0.2">
      <c r="A1254" s="135" t="s">
        <v>1800</v>
      </c>
      <c r="B1254" s="136" t="s">
        <v>480</v>
      </c>
    </row>
    <row r="1255" spans="1:2" x14ac:dyDescent="0.2">
      <c r="A1255" s="135" t="s">
        <v>1801</v>
      </c>
      <c r="B1255" s="136" t="s">
        <v>1802</v>
      </c>
    </row>
    <row r="1256" spans="1:2" x14ac:dyDescent="0.2">
      <c r="A1256" s="135" t="s">
        <v>1803</v>
      </c>
      <c r="B1256" s="136" t="s">
        <v>399</v>
      </c>
    </row>
    <row r="1257" spans="1:2" x14ac:dyDescent="0.2">
      <c r="A1257" s="135" t="s">
        <v>1804</v>
      </c>
      <c r="B1257" s="136" t="s">
        <v>270</v>
      </c>
    </row>
    <row r="1258" spans="1:2" x14ac:dyDescent="0.2">
      <c r="A1258" s="135" t="s">
        <v>1805</v>
      </c>
      <c r="B1258" s="136" t="s">
        <v>1806</v>
      </c>
    </row>
    <row r="1259" spans="1:2" x14ac:dyDescent="0.2">
      <c r="A1259" s="135" t="s">
        <v>1807</v>
      </c>
      <c r="B1259" s="136" t="s">
        <v>381</v>
      </c>
    </row>
    <row r="1260" spans="1:2" x14ac:dyDescent="0.2">
      <c r="A1260" s="135" t="s">
        <v>1808</v>
      </c>
      <c r="B1260" s="136" t="s">
        <v>745</v>
      </c>
    </row>
    <row r="1261" spans="1:2" x14ac:dyDescent="0.2">
      <c r="A1261" s="135" t="s">
        <v>1809</v>
      </c>
      <c r="B1261" s="136" t="s">
        <v>354</v>
      </c>
    </row>
    <row r="1262" spans="1:2" x14ac:dyDescent="0.2">
      <c r="A1262" s="135" t="s">
        <v>1810</v>
      </c>
      <c r="B1262" s="136" t="s">
        <v>274</v>
      </c>
    </row>
    <row r="1263" spans="1:2" x14ac:dyDescent="0.2">
      <c r="A1263" s="135" t="s">
        <v>1811</v>
      </c>
      <c r="B1263" s="136" t="s">
        <v>381</v>
      </c>
    </row>
    <row r="1264" spans="1:2" x14ac:dyDescent="0.2">
      <c r="A1264" s="135" t="s">
        <v>1812</v>
      </c>
      <c r="B1264" s="136" t="s">
        <v>408</v>
      </c>
    </row>
    <row r="1265" spans="1:2" x14ac:dyDescent="0.2">
      <c r="A1265" s="135" t="s">
        <v>1813</v>
      </c>
      <c r="B1265" s="136" t="s">
        <v>1814</v>
      </c>
    </row>
    <row r="1266" spans="1:2" x14ac:dyDescent="0.2">
      <c r="A1266" s="135" t="s">
        <v>1815</v>
      </c>
      <c r="B1266" s="136" t="s">
        <v>679</v>
      </c>
    </row>
    <row r="1267" spans="1:2" x14ac:dyDescent="0.2">
      <c r="A1267" s="135" t="s">
        <v>1816</v>
      </c>
      <c r="B1267" s="136" t="s">
        <v>289</v>
      </c>
    </row>
    <row r="1268" spans="1:2" x14ac:dyDescent="0.2">
      <c r="A1268" s="135" t="s">
        <v>1817</v>
      </c>
      <c r="B1268" s="136" t="s">
        <v>500</v>
      </c>
    </row>
    <row r="1269" spans="1:2" x14ac:dyDescent="0.2">
      <c r="A1269" s="135" t="s">
        <v>1818</v>
      </c>
      <c r="B1269" s="136" t="s">
        <v>729</v>
      </c>
    </row>
    <row r="1270" spans="1:2" x14ac:dyDescent="0.2">
      <c r="A1270" s="135" t="s">
        <v>1819</v>
      </c>
      <c r="B1270" s="136" t="s">
        <v>531</v>
      </c>
    </row>
    <row r="1271" spans="1:2" x14ac:dyDescent="0.2">
      <c r="A1271" s="135" t="s">
        <v>1820</v>
      </c>
      <c r="B1271" s="136" t="s">
        <v>490</v>
      </c>
    </row>
    <row r="1272" spans="1:2" x14ac:dyDescent="0.2">
      <c r="A1272" s="135" t="s">
        <v>1821</v>
      </c>
      <c r="B1272" s="136" t="s">
        <v>381</v>
      </c>
    </row>
    <row r="1273" spans="1:2" x14ac:dyDescent="0.2">
      <c r="A1273" s="135" t="s">
        <v>1822</v>
      </c>
      <c r="B1273" s="136" t="s">
        <v>411</v>
      </c>
    </row>
    <row r="1274" spans="1:2" x14ac:dyDescent="0.2">
      <c r="A1274" s="135" t="s">
        <v>1823</v>
      </c>
      <c r="B1274" s="136" t="s">
        <v>281</v>
      </c>
    </row>
    <row r="1275" spans="1:2" x14ac:dyDescent="0.2">
      <c r="A1275" s="135" t="s">
        <v>1824</v>
      </c>
      <c r="B1275" s="136" t="s">
        <v>1825</v>
      </c>
    </row>
    <row r="1276" spans="1:2" x14ac:dyDescent="0.2">
      <c r="A1276" s="135" t="s">
        <v>1826</v>
      </c>
      <c r="B1276" s="136" t="s">
        <v>729</v>
      </c>
    </row>
    <row r="1277" spans="1:2" x14ac:dyDescent="0.2">
      <c r="A1277" s="135" t="s">
        <v>1827</v>
      </c>
      <c r="B1277" s="136" t="s">
        <v>531</v>
      </c>
    </row>
    <row r="1278" spans="1:2" x14ac:dyDescent="0.2">
      <c r="A1278" s="135" t="s">
        <v>1828</v>
      </c>
      <c r="B1278" s="136" t="s">
        <v>381</v>
      </c>
    </row>
    <row r="1279" spans="1:2" x14ac:dyDescent="0.2">
      <c r="A1279" s="135" t="s">
        <v>1829</v>
      </c>
      <c r="B1279" s="136" t="s">
        <v>625</v>
      </c>
    </row>
    <row r="1280" spans="1:2" x14ac:dyDescent="0.2">
      <c r="A1280" s="135" t="s">
        <v>1830</v>
      </c>
      <c r="B1280" s="136" t="s">
        <v>658</v>
      </c>
    </row>
    <row r="1281" spans="1:2" x14ac:dyDescent="0.2">
      <c r="A1281" s="135" t="s">
        <v>1831</v>
      </c>
      <c r="B1281" s="136" t="s">
        <v>391</v>
      </c>
    </row>
    <row r="1282" spans="1:2" x14ac:dyDescent="0.2">
      <c r="A1282" s="135" t="s">
        <v>1832</v>
      </c>
      <c r="B1282" s="136" t="s">
        <v>367</v>
      </c>
    </row>
    <row r="1283" spans="1:2" x14ac:dyDescent="0.2">
      <c r="A1283" s="135" t="s">
        <v>1833</v>
      </c>
      <c r="B1283" s="136" t="s">
        <v>1591</v>
      </c>
    </row>
    <row r="1284" spans="1:2" x14ac:dyDescent="0.2">
      <c r="A1284" s="135" t="s">
        <v>1834</v>
      </c>
      <c r="B1284" s="136" t="s">
        <v>490</v>
      </c>
    </row>
    <row r="1285" spans="1:2" x14ac:dyDescent="0.2">
      <c r="A1285" s="135" t="s">
        <v>1835</v>
      </c>
      <c r="B1285" s="136" t="s">
        <v>268</v>
      </c>
    </row>
    <row r="1286" spans="1:2" x14ac:dyDescent="0.2">
      <c r="A1286" s="135" t="s">
        <v>1836</v>
      </c>
      <c r="B1286" s="136" t="s">
        <v>1837</v>
      </c>
    </row>
    <row r="1287" spans="1:2" x14ac:dyDescent="0.2">
      <c r="A1287" s="135" t="s">
        <v>1838</v>
      </c>
      <c r="B1287" s="136" t="s">
        <v>283</v>
      </c>
    </row>
    <row r="1288" spans="1:2" x14ac:dyDescent="0.2">
      <c r="A1288" s="135" t="s">
        <v>1839</v>
      </c>
      <c r="B1288" s="136" t="s">
        <v>725</v>
      </c>
    </row>
    <row r="1289" spans="1:2" x14ac:dyDescent="0.2">
      <c r="A1289" s="135" t="s">
        <v>1840</v>
      </c>
      <c r="B1289" s="136" t="s">
        <v>272</v>
      </c>
    </row>
    <row r="1290" spans="1:2" x14ac:dyDescent="0.2">
      <c r="A1290" s="135" t="s">
        <v>1841</v>
      </c>
      <c r="B1290" s="136" t="s">
        <v>291</v>
      </c>
    </row>
    <row r="1291" spans="1:2" x14ac:dyDescent="0.2">
      <c r="A1291" s="135" t="s">
        <v>1842</v>
      </c>
      <c r="B1291" s="136" t="s">
        <v>531</v>
      </c>
    </row>
    <row r="1292" spans="1:2" x14ac:dyDescent="0.2">
      <c r="A1292" s="135" t="s">
        <v>1843</v>
      </c>
      <c r="B1292" s="136" t="s">
        <v>264</v>
      </c>
    </row>
    <row r="1293" spans="1:2" x14ac:dyDescent="0.2">
      <c r="A1293" s="135" t="s">
        <v>1844</v>
      </c>
      <c r="B1293" s="136" t="s">
        <v>1845</v>
      </c>
    </row>
    <row r="1294" spans="1:2" x14ac:dyDescent="0.2">
      <c r="A1294" s="135" t="s">
        <v>1846</v>
      </c>
      <c r="B1294" s="136" t="s">
        <v>1847</v>
      </c>
    </row>
    <row r="1295" spans="1:2" x14ac:dyDescent="0.2">
      <c r="A1295" s="135" t="s">
        <v>1848</v>
      </c>
      <c r="B1295" s="136" t="s">
        <v>347</v>
      </c>
    </row>
    <row r="1296" spans="1:2" x14ac:dyDescent="0.2">
      <c r="A1296" s="135" t="s">
        <v>1849</v>
      </c>
      <c r="B1296" s="136" t="s">
        <v>287</v>
      </c>
    </row>
    <row r="1297" spans="1:2" x14ac:dyDescent="0.2">
      <c r="A1297" s="135" t="s">
        <v>1850</v>
      </c>
      <c r="B1297" s="136" t="s">
        <v>270</v>
      </c>
    </row>
    <row r="1298" spans="1:2" x14ac:dyDescent="0.2">
      <c r="A1298" s="135" t="s">
        <v>1851</v>
      </c>
      <c r="B1298" s="136" t="s">
        <v>819</v>
      </c>
    </row>
    <row r="1299" spans="1:2" x14ac:dyDescent="0.2">
      <c r="A1299" s="135" t="s">
        <v>1852</v>
      </c>
      <c r="B1299" s="136" t="s">
        <v>272</v>
      </c>
    </row>
    <row r="1300" spans="1:2" x14ac:dyDescent="0.2">
      <c r="A1300" s="135" t="s">
        <v>1853</v>
      </c>
      <c r="B1300" s="136" t="s">
        <v>888</v>
      </c>
    </row>
    <row r="1301" spans="1:2" x14ac:dyDescent="0.2">
      <c r="A1301" s="135" t="s">
        <v>1854</v>
      </c>
      <c r="B1301" s="136" t="s">
        <v>1855</v>
      </c>
    </row>
    <row r="1302" spans="1:2" x14ac:dyDescent="0.2">
      <c r="A1302" s="135" t="s">
        <v>1856</v>
      </c>
      <c r="B1302" s="136" t="s">
        <v>291</v>
      </c>
    </row>
    <row r="1303" spans="1:2" x14ac:dyDescent="0.2">
      <c r="A1303" s="135" t="s">
        <v>1857</v>
      </c>
      <c r="B1303" s="136" t="s">
        <v>264</v>
      </c>
    </row>
    <row r="1304" spans="1:2" x14ac:dyDescent="0.2">
      <c r="A1304" s="135" t="s">
        <v>1858</v>
      </c>
      <c r="B1304" s="136" t="s">
        <v>1859</v>
      </c>
    </row>
    <row r="1305" spans="1:2" x14ac:dyDescent="0.2">
      <c r="A1305" s="135" t="s">
        <v>1860</v>
      </c>
      <c r="B1305" s="136" t="s">
        <v>524</v>
      </c>
    </row>
    <row r="1306" spans="1:2" x14ac:dyDescent="0.2">
      <c r="A1306" s="135" t="s">
        <v>1861</v>
      </c>
      <c r="B1306" s="136" t="s">
        <v>381</v>
      </c>
    </row>
    <row r="1307" spans="1:2" x14ac:dyDescent="0.2">
      <c r="A1307" s="135" t="s">
        <v>1862</v>
      </c>
      <c r="B1307" s="136" t="s">
        <v>1847</v>
      </c>
    </row>
    <row r="1308" spans="1:2" x14ac:dyDescent="0.2">
      <c r="A1308" s="135" t="s">
        <v>1863</v>
      </c>
      <c r="B1308" s="136" t="s">
        <v>1864</v>
      </c>
    </row>
    <row r="1309" spans="1:2" x14ac:dyDescent="0.2">
      <c r="A1309" s="135" t="s">
        <v>1865</v>
      </c>
      <c r="B1309" s="136" t="s">
        <v>327</v>
      </c>
    </row>
    <row r="1310" spans="1:2" x14ac:dyDescent="0.2">
      <c r="A1310" s="135" t="s">
        <v>1866</v>
      </c>
      <c r="B1310" s="136" t="s">
        <v>1131</v>
      </c>
    </row>
    <row r="1311" spans="1:2" x14ac:dyDescent="0.2">
      <c r="A1311" s="135" t="s">
        <v>1867</v>
      </c>
      <c r="B1311" s="136" t="s">
        <v>319</v>
      </c>
    </row>
    <row r="1312" spans="1:2" x14ac:dyDescent="0.2">
      <c r="A1312" s="135" t="s">
        <v>1868</v>
      </c>
      <c r="B1312" s="136" t="s">
        <v>289</v>
      </c>
    </row>
    <row r="1313" spans="1:2" x14ac:dyDescent="0.2">
      <c r="A1313" s="135" t="s">
        <v>1869</v>
      </c>
      <c r="B1313" s="136" t="s">
        <v>1273</v>
      </c>
    </row>
    <row r="1314" spans="1:2" x14ac:dyDescent="0.2">
      <c r="A1314" s="135" t="s">
        <v>1870</v>
      </c>
      <c r="B1314" s="136" t="s">
        <v>381</v>
      </c>
    </row>
    <row r="1315" spans="1:2" x14ac:dyDescent="0.2">
      <c r="A1315" s="135" t="s">
        <v>1871</v>
      </c>
      <c r="B1315" s="136" t="s">
        <v>354</v>
      </c>
    </row>
    <row r="1316" spans="1:2" x14ac:dyDescent="0.2">
      <c r="A1316" s="135" t="s">
        <v>1872</v>
      </c>
      <c r="B1316" s="136" t="s">
        <v>1191</v>
      </c>
    </row>
    <row r="1317" spans="1:2" x14ac:dyDescent="0.2">
      <c r="A1317" s="135" t="s">
        <v>1873</v>
      </c>
      <c r="B1317" s="136" t="s">
        <v>658</v>
      </c>
    </row>
    <row r="1318" spans="1:2" x14ac:dyDescent="0.2">
      <c r="A1318" s="135" t="s">
        <v>1874</v>
      </c>
      <c r="B1318" s="136" t="s">
        <v>285</v>
      </c>
    </row>
    <row r="1319" spans="1:2" x14ac:dyDescent="0.2">
      <c r="A1319" s="135" t="s">
        <v>1875</v>
      </c>
      <c r="B1319" s="136" t="s">
        <v>291</v>
      </c>
    </row>
    <row r="1320" spans="1:2" x14ac:dyDescent="0.2">
      <c r="A1320" s="135" t="s">
        <v>1876</v>
      </c>
      <c r="B1320" s="136" t="s">
        <v>272</v>
      </c>
    </row>
    <row r="1321" spans="1:2" x14ac:dyDescent="0.2">
      <c r="A1321" s="135" t="s">
        <v>1877</v>
      </c>
      <c r="B1321" s="136" t="s">
        <v>289</v>
      </c>
    </row>
    <row r="1322" spans="1:2" x14ac:dyDescent="0.2">
      <c r="A1322" s="135" t="s">
        <v>1878</v>
      </c>
      <c r="B1322" s="136" t="s">
        <v>1879</v>
      </c>
    </row>
    <row r="1323" spans="1:2" x14ac:dyDescent="0.2">
      <c r="A1323" s="135" t="s">
        <v>1880</v>
      </c>
      <c r="B1323" s="136" t="s">
        <v>1881</v>
      </c>
    </row>
    <row r="1324" spans="1:2" x14ac:dyDescent="0.2">
      <c r="A1324" s="135" t="s">
        <v>1882</v>
      </c>
      <c r="B1324" s="136" t="s">
        <v>462</v>
      </c>
    </row>
    <row r="1325" spans="1:2" x14ac:dyDescent="0.2">
      <c r="A1325" s="135" t="s">
        <v>1883</v>
      </c>
      <c r="B1325" s="136" t="s">
        <v>289</v>
      </c>
    </row>
    <row r="1326" spans="1:2" x14ac:dyDescent="0.2">
      <c r="A1326" s="135" t="s">
        <v>1884</v>
      </c>
      <c r="B1326" s="136" t="s">
        <v>330</v>
      </c>
    </row>
    <row r="1327" spans="1:2" x14ac:dyDescent="0.2">
      <c r="A1327" s="135" t="s">
        <v>1885</v>
      </c>
      <c r="B1327" s="136" t="s">
        <v>367</v>
      </c>
    </row>
    <row r="1328" spans="1:2" x14ac:dyDescent="0.2">
      <c r="A1328" s="135" t="s">
        <v>1886</v>
      </c>
      <c r="B1328" s="136" t="s">
        <v>270</v>
      </c>
    </row>
    <row r="1329" spans="1:2" x14ac:dyDescent="0.2">
      <c r="A1329" s="135" t="s">
        <v>1887</v>
      </c>
      <c r="B1329" s="136" t="s">
        <v>381</v>
      </c>
    </row>
    <row r="1330" spans="1:2" x14ac:dyDescent="0.2">
      <c r="A1330" s="135" t="s">
        <v>1888</v>
      </c>
      <c r="B1330" s="136" t="s">
        <v>1889</v>
      </c>
    </row>
    <row r="1331" spans="1:2" x14ac:dyDescent="0.2">
      <c r="A1331" s="135" t="s">
        <v>1890</v>
      </c>
      <c r="B1331" s="136" t="s">
        <v>708</v>
      </c>
    </row>
    <row r="1332" spans="1:2" x14ac:dyDescent="0.2">
      <c r="A1332" s="135" t="s">
        <v>1891</v>
      </c>
      <c r="B1332" s="136" t="s">
        <v>411</v>
      </c>
    </row>
    <row r="1333" spans="1:2" x14ac:dyDescent="0.2">
      <c r="A1333" s="135" t="s">
        <v>1892</v>
      </c>
      <c r="B1333" s="136" t="s">
        <v>323</v>
      </c>
    </row>
    <row r="1334" spans="1:2" x14ac:dyDescent="0.2">
      <c r="A1334" s="135" t="s">
        <v>1893</v>
      </c>
      <c r="B1334" s="136" t="s">
        <v>327</v>
      </c>
    </row>
    <row r="1335" spans="1:2" x14ac:dyDescent="0.2">
      <c r="A1335" s="135" t="s">
        <v>1894</v>
      </c>
      <c r="B1335" s="136" t="s">
        <v>1591</v>
      </c>
    </row>
    <row r="1336" spans="1:2" x14ac:dyDescent="0.2">
      <c r="A1336" s="135" t="s">
        <v>1895</v>
      </c>
      <c r="B1336" s="136" t="s">
        <v>1896</v>
      </c>
    </row>
    <row r="1337" spans="1:2" x14ac:dyDescent="0.2">
      <c r="A1337" s="135" t="s">
        <v>1897</v>
      </c>
      <c r="B1337" s="136" t="s">
        <v>1898</v>
      </c>
    </row>
    <row r="1338" spans="1:2" x14ac:dyDescent="0.2">
      <c r="A1338" s="135" t="s">
        <v>1899</v>
      </c>
      <c r="B1338" s="136" t="s">
        <v>531</v>
      </c>
    </row>
    <row r="1339" spans="1:2" x14ac:dyDescent="0.2">
      <c r="A1339" s="135" t="s">
        <v>1900</v>
      </c>
      <c r="B1339" s="136" t="s">
        <v>381</v>
      </c>
    </row>
    <row r="1340" spans="1:2" x14ac:dyDescent="0.2">
      <c r="A1340" s="135" t="s">
        <v>1901</v>
      </c>
      <c r="B1340" s="136" t="s">
        <v>411</v>
      </c>
    </row>
    <row r="1341" spans="1:2" x14ac:dyDescent="0.2">
      <c r="A1341" s="135" t="s">
        <v>1902</v>
      </c>
      <c r="B1341" s="136" t="s">
        <v>268</v>
      </c>
    </row>
    <row r="1342" spans="1:2" x14ac:dyDescent="0.2">
      <c r="A1342" s="135" t="s">
        <v>1903</v>
      </c>
      <c r="B1342" s="136" t="s">
        <v>1904</v>
      </c>
    </row>
    <row r="1343" spans="1:2" x14ac:dyDescent="0.2">
      <c r="A1343" s="135" t="s">
        <v>1905</v>
      </c>
      <c r="B1343" s="136" t="s">
        <v>389</v>
      </c>
    </row>
    <row r="1344" spans="1:2" x14ac:dyDescent="0.2">
      <c r="A1344" s="135" t="s">
        <v>1906</v>
      </c>
      <c r="B1344" s="136" t="s">
        <v>272</v>
      </c>
    </row>
    <row r="1345" spans="1:2" x14ac:dyDescent="0.2">
      <c r="A1345" s="135" t="s">
        <v>1907</v>
      </c>
      <c r="B1345" s="136" t="s">
        <v>1732</v>
      </c>
    </row>
    <row r="1346" spans="1:2" x14ac:dyDescent="0.2">
      <c r="A1346" s="135" t="s">
        <v>1908</v>
      </c>
      <c r="B1346" s="136" t="s">
        <v>381</v>
      </c>
    </row>
    <row r="1347" spans="1:2" x14ac:dyDescent="0.2">
      <c r="A1347" s="135" t="s">
        <v>1909</v>
      </c>
      <c r="B1347" s="136" t="s">
        <v>272</v>
      </c>
    </row>
    <row r="1348" spans="1:2" x14ac:dyDescent="0.2">
      <c r="A1348" s="135" t="s">
        <v>1910</v>
      </c>
      <c r="B1348" s="136" t="s">
        <v>311</v>
      </c>
    </row>
    <row r="1349" spans="1:2" x14ac:dyDescent="0.2">
      <c r="A1349" s="135" t="s">
        <v>1911</v>
      </c>
      <c r="B1349" s="136" t="s">
        <v>566</v>
      </c>
    </row>
    <row r="1350" spans="1:2" x14ac:dyDescent="0.2">
      <c r="A1350" s="135" t="s">
        <v>1912</v>
      </c>
      <c r="B1350" s="136" t="s">
        <v>1391</v>
      </c>
    </row>
    <row r="1351" spans="1:2" x14ac:dyDescent="0.2">
      <c r="A1351" s="135" t="s">
        <v>1913</v>
      </c>
      <c r="B1351" s="136" t="s">
        <v>319</v>
      </c>
    </row>
    <row r="1352" spans="1:2" x14ac:dyDescent="0.2">
      <c r="A1352" s="135" t="s">
        <v>1914</v>
      </c>
      <c r="B1352" s="136" t="s">
        <v>274</v>
      </c>
    </row>
    <row r="1353" spans="1:2" x14ac:dyDescent="0.2">
      <c r="A1353" s="135" t="s">
        <v>1915</v>
      </c>
      <c r="B1353" s="136" t="s">
        <v>447</v>
      </c>
    </row>
    <row r="1354" spans="1:2" x14ac:dyDescent="0.2">
      <c r="A1354" s="135" t="s">
        <v>1916</v>
      </c>
      <c r="B1354" s="136" t="s">
        <v>306</v>
      </c>
    </row>
    <row r="1355" spans="1:2" x14ac:dyDescent="0.2">
      <c r="A1355" s="135" t="s">
        <v>1917</v>
      </c>
      <c r="B1355" s="136" t="s">
        <v>364</v>
      </c>
    </row>
    <row r="1356" spans="1:2" x14ac:dyDescent="0.2">
      <c r="A1356" s="135" t="s">
        <v>1918</v>
      </c>
      <c r="B1356" s="136" t="s">
        <v>268</v>
      </c>
    </row>
    <row r="1357" spans="1:2" x14ac:dyDescent="0.2">
      <c r="A1357" s="135" t="s">
        <v>1919</v>
      </c>
      <c r="B1357" s="136" t="s">
        <v>981</v>
      </c>
    </row>
    <row r="1358" spans="1:2" x14ac:dyDescent="0.2">
      <c r="A1358" s="135" t="s">
        <v>1920</v>
      </c>
      <c r="B1358" s="136" t="s">
        <v>285</v>
      </c>
    </row>
    <row r="1359" spans="1:2" x14ac:dyDescent="0.2">
      <c r="A1359" s="135" t="s">
        <v>1921</v>
      </c>
      <c r="B1359" s="136" t="s">
        <v>531</v>
      </c>
    </row>
    <row r="1360" spans="1:2" x14ac:dyDescent="0.2">
      <c r="A1360" s="135" t="s">
        <v>1922</v>
      </c>
      <c r="B1360" s="136" t="s">
        <v>1089</v>
      </c>
    </row>
    <row r="1361" spans="1:2" x14ac:dyDescent="0.2">
      <c r="A1361" s="135" t="s">
        <v>1923</v>
      </c>
      <c r="B1361" s="136" t="s">
        <v>1425</v>
      </c>
    </row>
    <row r="1362" spans="1:2" x14ac:dyDescent="0.2">
      <c r="A1362" s="135" t="s">
        <v>1924</v>
      </c>
      <c r="B1362" s="136" t="s">
        <v>529</v>
      </c>
    </row>
    <row r="1363" spans="1:2" x14ac:dyDescent="0.2">
      <c r="A1363" s="135" t="s">
        <v>1925</v>
      </c>
      <c r="B1363" s="136" t="s">
        <v>283</v>
      </c>
    </row>
    <row r="1364" spans="1:2" x14ac:dyDescent="0.2">
      <c r="A1364" s="135" t="s">
        <v>1926</v>
      </c>
      <c r="B1364" s="136" t="s">
        <v>327</v>
      </c>
    </row>
    <row r="1365" spans="1:2" x14ac:dyDescent="0.2">
      <c r="A1365" s="135" t="s">
        <v>1927</v>
      </c>
      <c r="B1365" s="136" t="s">
        <v>291</v>
      </c>
    </row>
    <row r="1366" spans="1:2" x14ac:dyDescent="0.2">
      <c r="A1366" s="135" t="s">
        <v>1928</v>
      </c>
      <c r="B1366" s="136" t="s">
        <v>447</v>
      </c>
    </row>
    <row r="1367" spans="1:2" x14ac:dyDescent="0.2">
      <c r="A1367" s="135" t="s">
        <v>1929</v>
      </c>
      <c r="B1367" s="136" t="s">
        <v>381</v>
      </c>
    </row>
    <row r="1368" spans="1:2" x14ac:dyDescent="0.2">
      <c r="A1368" s="135" t="s">
        <v>1930</v>
      </c>
      <c r="B1368" s="136" t="s">
        <v>347</v>
      </c>
    </row>
    <row r="1369" spans="1:2" x14ac:dyDescent="0.2">
      <c r="A1369" s="135" t="s">
        <v>1931</v>
      </c>
      <c r="B1369" s="136" t="s">
        <v>447</v>
      </c>
    </row>
    <row r="1370" spans="1:2" x14ac:dyDescent="0.2">
      <c r="A1370" s="135" t="s">
        <v>1932</v>
      </c>
      <c r="B1370" s="136" t="s">
        <v>262</v>
      </c>
    </row>
    <row r="1371" spans="1:2" x14ac:dyDescent="0.2">
      <c r="A1371" s="135" t="s">
        <v>1933</v>
      </c>
      <c r="B1371" s="136" t="s">
        <v>422</v>
      </c>
    </row>
    <row r="1372" spans="1:2" x14ac:dyDescent="0.2">
      <c r="A1372" s="135" t="s">
        <v>1934</v>
      </c>
      <c r="B1372" s="136" t="s">
        <v>268</v>
      </c>
    </row>
    <row r="1373" spans="1:2" x14ac:dyDescent="0.2">
      <c r="A1373" s="135" t="s">
        <v>1935</v>
      </c>
      <c r="B1373" s="136" t="s">
        <v>279</v>
      </c>
    </row>
    <row r="1374" spans="1:2" x14ac:dyDescent="0.2">
      <c r="A1374" s="135" t="s">
        <v>1936</v>
      </c>
      <c r="B1374" s="136" t="s">
        <v>1937</v>
      </c>
    </row>
    <row r="1375" spans="1:2" x14ac:dyDescent="0.2">
      <c r="A1375" s="135" t="s">
        <v>1938</v>
      </c>
      <c r="B1375" s="136" t="s">
        <v>411</v>
      </c>
    </row>
    <row r="1376" spans="1:2" x14ac:dyDescent="0.2">
      <c r="A1376" s="135" t="s">
        <v>1939</v>
      </c>
      <c r="B1376" s="136" t="s">
        <v>1940</v>
      </c>
    </row>
    <row r="1377" spans="1:2" x14ac:dyDescent="0.2">
      <c r="A1377" s="135" t="s">
        <v>1941</v>
      </c>
      <c r="B1377" s="136" t="s">
        <v>529</v>
      </c>
    </row>
    <row r="1378" spans="1:2" x14ac:dyDescent="0.2">
      <c r="A1378" s="135" t="s">
        <v>1942</v>
      </c>
      <c r="B1378" s="136" t="s">
        <v>1056</v>
      </c>
    </row>
    <row r="1379" spans="1:2" x14ac:dyDescent="0.2">
      <c r="A1379" s="135" t="s">
        <v>1943</v>
      </c>
      <c r="B1379" s="136" t="s">
        <v>364</v>
      </c>
    </row>
    <row r="1380" spans="1:2" x14ac:dyDescent="0.2">
      <c r="A1380" s="135" t="s">
        <v>1944</v>
      </c>
      <c r="B1380" s="136" t="s">
        <v>327</v>
      </c>
    </row>
    <row r="1381" spans="1:2" x14ac:dyDescent="0.2">
      <c r="A1381" s="135" t="s">
        <v>1945</v>
      </c>
      <c r="B1381" s="136" t="s">
        <v>327</v>
      </c>
    </row>
    <row r="1382" spans="1:2" x14ac:dyDescent="0.2">
      <c r="A1382" s="135" t="s">
        <v>1946</v>
      </c>
      <c r="B1382" s="136" t="s">
        <v>268</v>
      </c>
    </row>
    <row r="1383" spans="1:2" x14ac:dyDescent="0.2">
      <c r="A1383" s="135" t="s">
        <v>1947</v>
      </c>
      <c r="B1383" s="136" t="s">
        <v>1104</v>
      </c>
    </row>
    <row r="1384" spans="1:2" x14ac:dyDescent="0.2">
      <c r="A1384" s="135" t="s">
        <v>1948</v>
      </c>
      <c r="B1384" s="136" t="s">
        <v>757</v>
      </c>
    </row>
    <row r="1385" spans="1:2" x14ac:dyDescent="0.2">
      <c r="A1385" s="135" t="s">
        <v>1949</v>
      </c>
      <c r="B1385" s="136" t="s">
        <v>1950</v>
      </c>
    </row>
    <row r="1386" spans="1:2" x14ac:dyDescent="0.2">
      <c r="A1386" s="135" t="s">
        <v>1951</v>
      </c>
      <c r="B1386" s="136" t="s">
        <v>327</v>
      </c>
    </row>
    <row r="1387" spans="1:2" x14ac:dyDescent="0.2">
      <c r="A1387" s="135" t="s">
        <v>1952</v>
      </c>
      <c r="B1387" s="136" t="s">
        <v>272</v>
      </c>
    </row>
    <row r="1388" spans="1:2" x14ac:dyDescent="0.2">
      <c r="A1388" s="135" t="s">
        <v>1953</v>
      </c>
      <c r="B1388" s="136" t="s">
        <v>522</v>
      </c>
    </row>
    <row r="1389" spans="1:2" x14ac:dyDescent="0.2">
      <c r="A1389" s="135" t="s">
        <v>1954</v>
      </c>
      <c r="B1389" s="136" t="s">
        <v>297</v>
      </c>
    </row>
    <row r="1390" spans="1:2" x14ac:dyDescent="0.2">
      <c r="A1390" s="135" t="s">
        <v>1955</v>
      </c>
      <c r="B1390" s="136" t="s">
        <v>281</v>
      </c>
    </row>
    <row r="1391" spans="1:2" x14ac:dyDescent="0.2">
      <c r="A1391" s="135" t="s">
        <v>1956</v>
      </c>
      <c r="B1391" s="136" t="s">
        <v>399</v>
      </c>
    </row>
    <row r="1392" spans="1:2" x14ac:dyDescent="0.2">
      <c r="A1392" s="135" t="s">
        <v>1957</v>
      </c>
      <c r="B1392" s="136" t="s">
        <v>303</v>
      </c>
    </row>
    <row r="1393" spans="1:2" x14ac:dyDescent="0.2">
      <c r="A1393" s="135" t="s">
        <v>1958</v>
      </c>
      <c r="B1393" s="136" t="s">
        <v>327</v>
      </c>
    </row>
    <row r="1394" spans="1:2" x14ac:dyDescent="0.2">
      <c r="A1394" s="135" t="s">
        <v>1959</v>
      </c>
      <c r="B1394" s="136" t="s">
        <v>391</v>
      </c>
    </row>
    <row r="1395" spans="1:2" x14ac:dyDescent="0.2">
      <c r="A1395" s="135" t="s">
        <v>1960</v>
      </c>
      <c r="B1395" s="136" t="s">
        <v>295</v>
      </c>
    </row>
    <row r="1396" spans="1:2" x14ac:dyDescent="0.2">
      <c r="A1396" s="135" t="s">
        <v>1961</v>
      </c>
      <c r="B1396" s="136" t="s">
        <v>947</v>
      </c>
    </row>
    <row r="1397" spans="1:2" x14ac:dyDescent="0.2">
      <c r="A1397" s="135" t="s">
        <v>1962</v>
      </c>
      <c r="B1397" s="136" t="s">
        <v>285</v>
      </c>
    </row>
    <row r="1398" spans="1:2" x14ac:dyDescent="0.2">
      <c r="A1398" s="135" t="s">
        <v>1963</v>
      </c>
      <c r="B1398" s="136" t="s">
        <v>311</v>
      </c>
    </row>
    <row r="1399" spans="1:2" x14ac:dyDescent="0.2">
      <c r="A1399" s="135" t="s">
        <v>1964</v>
      </c>
      <c r="B1399" s="136" t="s">
        <v>285</v>
      </c>
    </row>
    <row r="1400" spans="1:2" x14ac:dyDescent="0.2">
      <c r="A1400" s="135" t="s">
        <v>1965</v>
      </c>
      <c r="B1400" s="136" t="s">
        <v>411</v>
      </c>
    </row>
    <row r="1401" spans="1:2" x14ac:dyDescent="0.2">
      <c r="A1401" s="135" t="s">
        <v>1966</v>
      </c>
      <c r="B1401" s="136" t="s">
        <v>381</v>
      </c>
    </row>
    <row r="1402" spans="1:2" x14ac:dyDescent="0.2">
      <c r="A1402" s="135" t="s">
        <v>1967</v>
      </c>
      <c r="B1402" s="136" t="s">
        <v>478</v>
      </c>
    </row>
    <row r="1403" spans="1:2" x14ac:dyDescent="0.2">
      <c r="A1403" s="135" t="s">
        <v>1968</v>
      </c>
      <c r="B1403" s="136" t="s">
        <v>411</v>
      </c>
    </row>
    <row r="1404" spans="1:2" x14ac:dyDescent="0.2">
      <c r="A1404" s="135" t="s">
        <v>1969</v>
      </c>
      <c r="B1404" s="136" t="s">
        <v>319</v>
      </c>
    </row>
    <row r="1405" spans="1:2" x14ac:dyDescent="0.2">
      <c r="A1405" s="135" t="s">
        <v>1970</v>
      </c>
      <c r="B1405" s="136" t="s">
        <v>658</v>
      </c>
    </row>
    <row r="1406" spans="1:2" x14ac:dyDescent="0.2">
      <c r="A1406" s="135" t="s">
        <v>1971</v>
      </c>
      <c r="B1406" s="136" t="s">
        <v>399</v>
      </c>
    </row>
    <row r="1407" spans="1:2" x14ac:dyDescent="0.2">
      <c r="A1407" s="135" t="s">
        <v>1972</v>
      </c>
      <c r="B1407" s="136" t="s">
        <v>268</v>
      </c>
    </row>
    <row r="1408" spans="1:2" x14ac:dyDescent="0.2">
      <c r="A1408" s="135" t="s">
        <v>1973</v>
      </c>
      <c r="B1408" s="136" t="s">
        <v>1974</v>
      </c>
    </row>
    <row r="1409" spans="1:2" x14ac:dyDescent="0.2">
      <c r="A1409" s="135" t="s">
        <v>1975</v>
      </c>
      <c r="B1409" s="136" t="s">
        <v>283</v>
      </c>
    </row>
    <row r="1410" spans="1:2" x14ac:dyDescent="0.2">
      <c r="A1410" s="135" t="s">
        <v>1976</v>
      </c>
      <c r="B1410" s="136" t="s">
        <v>1977</v>
      </c>
    </row>
    <row r="1411" spans="1:2" x14ac:dyDescent="0.2">
      <c r="A1411" s="135" t="s">
        <v>1978</v>
      </c>
      <c r="B1411" s="136" t="s">
        <v>270</v>
      </c>
    </row>
    <row r="1412" spans="1:2" x14ac:dyDescent="0.2">
      <c r="A1412" s="135" t="s">
        <v>1979</v>
      </c>
      <c r="B1412" s="136" t="s">
        <v>1980</v>
      </c>
    </row>
    <row r="1413" spans="1:2" x14ac:dyDescent="0.2">
      <c r="A1413" s="135" t="s">
        <v>1981</v>
      </c>
      <c r="B1413" s="136" t="s">
        <v>311</v>
      </c>
    </row>
    <row r="1414" spans="1:2" x14ac:dyDescent="0.2">
      <c r="A1414" s="135" t="s">
        <v>1982</v>
      </c>
      <c r="B1414" s="136" t="s">
        <v>502</v>
      </c>
    </row>
    <row r="1415" spans="1:2" x14ac:dyDescent="0.2">
      <c r="A1415" s="135" t="s">
        <v>1983</v>
      </c>
      <c r="B1415" s="136" t="s">
        <v>1760</v>
      </c>
    </row>
    <row r="1416" spans="1:2" x14ac:dyDescent="0.2">
      <c r="A1416" s="135" t="s">
        <v>1984</v>
      </c>
      <c r="B1416" s="136" t="s">
        <v>347</v>
      </c>
    </row>
    <row r="1417" spans="1:2" x14ac:dyDescent="0.2">
      <c r="A1417" s="135" t="s">
        <v>1985</v>
      </c>
      <c r="B1417" s="136" t="s">
        <v>291</v>
      </c>
    </row>
    <row r="1418" spans="1:2" x14ac:dyDescent="0.2">
      <c r="A1418" s="135" t="s">
        <v>1986</v>
      </c>
      <c r="B1418" s="136" t="s">
        <v>274</v>
      </c>
    </row>
    <row r="1419" spans="1:2" x14ac:dyDescent="0.2">
      <c r="A1419" s="135" t="s">
        <v>1987</v>
      </c>
      <c r="B1419" s="136" t="s">
        <v>1988</v>
      </c>
    </row>
    <row r="1420" spans="1:2" x14ac:dyDescent="0.2">
      <c r="A1420" s="135" t="s">
        <v>1989</v>
      </c>
      <c r="B1420" s="136" t="s">
        <v>447</v>
      </c>
    </row>
    <row r="1421" spans="1:2" x14ac:dyDescent="0.2">
      <c r="A1421" s="135" t="s">
        <v>1990</v>
      </c>
      <c r="B1421" s="136" t="s">
        <v>531</v>
      </c>
    </row>
    <row r="1422" spans="1:2" x14ac:dyDescent="0.2">
      <c r="A1422" s="135" t="s">
        <v>1991</v>
      </c>
      <c r="B1422" s="136" t="s">
        <v>381</v>
      </c>
    </row>
    <row r="1423" spans="1:2" x14ac:dyDescent="0.2">
      <c r="A1423" s="135" t="s">
        <v>1992</v>
      </c>
      <c r="B1423" s="136" t="s">
        <v>297</v>
      </c>
    </row>
    <row r="1424" spans="1:2" x14ac:dyDescent="0.2">
      <c r="A1424" s="135" t="s">
        <v>1993</v>
      </c>
      <c r="B1424" s="136" t="s">
        <v>480</v>
      </c>
    </row>
    <row r="1425" spans="1:2" x14ac:dyDescent="0.2">
      <c r="A1425" s="135" t="s">
        <v>1994</v>
      </c>
      <c r="B1425" s="136" t="s">
        <v>358</v>
      </c>
    </row>
    <row r="1426" spans="1:2" x14ac:dyDescent="0.2">
      <c r="A1426" s="135" t="s">
        <v>1995</v>
      </c>
      <c r="B1426" s="136" t="s">
        <v>947</v>
      </c>
    </row>
    <row r="1427" spans="1:2" x14ac:dyDescent="0.2">
      <c r="A1427" s="135" t="s">
        <v>1996</v>
      </c>
      <c r="B1427" s="136" t="s">
        <v>490</v>
      </c>
    </row>
    <row r="1428" spans="1:2" x14ac:dyDescent="0.2">
      <c r="A1428" s="135" t="s">
        <v>1997</v>
      </c>
      <c r="B1428" s="136" t="s">
        <v>268</v>
      </c>
    </row>
    <row r="1429" spans="1:2" x14ac:dyDescent="0.2">
      <c r="A1429" s="135" t="s">
        <v>1998</v>
      </c>
      <c r="B1429" s="136" t="s">
        <v>281</v>
      </c>
    </row>
    <row r="1430" spans="1:2" x14ac:dyDescent="0.2">
      <c r="A1430" s="135" t="s">
        <v>1999</v>
      </c>
      <c r="B1430" s="136" t="s">
        <v>2000</v>
      </c>
    </row>
    <row r="1431" spans="1:2" x14ac:dyDescent="0.2">
      <c r="A1431" s="135" t="s">
        <v>2001</v>
      </c>
      <c r="B1431" s="136" t="s">
        <v>2002</v>
      </c>
    </row>
    <row r="1432" spans="1:2" x14ac:dyDescent="0.2">
      <c r="A1432" s="135" t="s">
        <v>2003</v>
      </c>
      <c r="B1432" s="136" t="s">
        <v>285</v>
      </c>
    </row>
    <row r="1433" spans="1:2" x14ac:dyDescent="0.2">
      <c r="A1433" s="135" t="s">
        <v>2004</v>
      </c>
      <c r="B1433" s="136" t="s">
        <v>517</v>
      </c>
    </row>
    <row r="1434" spans="1:2" x14ac:dyDescent="0.2">
      <c r="A1434" s="135" t="s">
        <v>2005</v>
      </c>
      <c r="B1434" s="136" t="s">
        <v>381</v>
      </c>
    </row>
    <row r="1435" spans="1:2" x14ac:dyDescent="0.2">
      <c r="A1435" s="135" t="s">
        <v>2006</v>
      </c>
      <c r="B1435" s="136" t="s">
        <v>283</v>
      </c>
    </row>
    <row r="1436" spans="1:2" x14ac:dyDescent="0.2">
      <c r="A1436" s="135" t="s">
        <v>2007</v>
      </c>
      <c r="B1436" s="136" t="s">
        <v>301</v>
      </c>
    </row>
    <row r="1437" spans="1:2" x14ac:dyDescent="0.2">
      <c r="A1437" s="135" t="s">
        <v>2008</v>
      </c>
      <c r="B1437" s="136" t="s">
        <v>399</v>
      </c>
    </row>
    <row r="1438" spans="1:2" x14ac:dyDescent="0.2">
      <c r="A1438" s="135" t="s">
        <v>2009</v>
      </c>
      <c r="B1438" s="136" t="s">
        <v>381</v>
      </c>
    </row>
    <row r="1439" spans="1:2" x14ac:dyDescent="0.2">
      <c r="A1439" s="135" t="s">
        <v>2010</v>
      </c>
      <c r="B1439" s="136" t="s">
        <v>584</v>
      </c>
    </row>
    <row r="1440" spans="1:2" x14ac:dyDescent="0.2">
      <c r="A1440" s="135" t="s">
        <v>2011</v>
      </c>
      <c r="B1440" s="136" t="s">
        <v>1047</v>
      </c>
    </row>
    <row r="1441" spans="1:2" x14ac:dyDescent="0.2">
      <c r="A1441" s="135" t="s">
        <v>2012</v>
      </c>
      <c r="B1441" s="136" t="s">
        <v>276</v>
      </c>
    </row>
    <row r="1442" spans="1:2" x14ac:dyDescent="0.2">
      <c r="A1442" s="135" t="s">
        <v>2013</v>
      </c>
      <c r="B1442" s="136" t="s">
        <v>1559</v>
      </c>
    </row>
    <row r="1443" spans="1:2" x14ac:dyDescent="0.2">
      <c r="A1443" s="135" t="s">
        <v>2014</v>
      </c>
      <c r="B1443" s="136" t="s">
        <v>399</v>
      </c>
    </row>
    <row r="1444" spans="1:2" x14ac:dyDescent="0.2">
      <c r="A1444" s="135" t="s">
        <v>2015</v>
      </c>
      <c r="B1444" s="136" t="s">
        <v>268</v>
      </c>
    </row>
    <row r="1445" spans="1:2" x14ac:dyDescent="0.2">
      <c r="A1445" s="135" t="s">
        <v>2016</v>
      </c>
      <c r="B1445" s="136" t="s">
        <v>619</v>
      </c>
    </row>
    <row r="1446" spans="1:2" x14ac:dyDescent="0.2">
      <c r="A1446" s="135" t="s">
        <v>2017</v>
      </c>
      <c r="B1446" s="136" t="s">
        <v>281</v>
      </c>
    </row>
    <row r="1447" spans="1:2" x14ac:dyDescent="0.2">
      <c r="A1447" s="135" t="s">
        <v>2018</v>
      </c>
      <c r="B1447" s="136" t="s">
        <v>283</v>
      </c>
    </row>
    <row r="1448" spans="1:2" x14ac:dyDescent="0.2">
      <c r="A1448" s="135" t="s">
        <v>2019</v>
      </c>
      <c r="B1448" s="136" t="s">
        <v>1977</v>
      </c>
    </row>
    <row r="1449" spans="1:2" x14ac:dyDescent="0.2">
      <c r="A1449" s="135" t="s">
        <v>2020</v>
      </c>
      <c r="B1449" s="136" t="s">
        <v>725</v>
      </c>
    </row>
    <row r="1450" spans="1:2" x14ac:dyDescent="0.2">
      <c r="A1450" s="135" t="s">
        <v>2021</v>
      </c>
      <c r="B1450" s="136" t="s">
        <v>616</v>
      </c>
    </row>
    <row r="1451" spans="1:2" x14ac:dyDescent="0.2">
      <c r="A1451" s="135" t="s">
        <v>2022</v>
      </c>
      <c r="B1451" s="136" t="s">
        <v>285</v>
      </c>
    </row>
    <row r="1452" spans="1:2" x14ac:dyDescent="0.2">
      <c r="A1452" s="135" t="s">
        <v>2023</v>
      </c>
      <c r="B1452" s="136" t="s">
        <v>524</v>
      </c>
    </row>
    <row r="1453" spans="1:2" x14ac:dyDescent="0.2">
      <c r="A1453" s="135" t="s">
        <v>2024</v>
      </c>
      <c r="B1453" s="136" t="s">
        <v>289</v>
      </c>
    </row>
    <row r="1454" spans="1:2" x14ac:dyDescent="0.2">
      <c r="A1454" s="135" t="s">
        <v>2025</v>
      </c>
      <c r="B1454" s="136" t="s">
        <v>2026</v>
      </c>
    </row>
    <row r="1455" spans="1:2" x14ac:dyDescent="0.2">
      <c r="A1455" s="135" t="s">
        <v>2027</v>
      </c>
      <c r="B1455" s="136" t="s">
        <v>686</v>
      </c>
    </row>
    <row r="1456" spans="1:2" x14ac:dyDescent="0.2">
      <c r="A1456" s="135" t="s">
        <v>2028</v>
      </c>
      <c r="B1456" s="136" t="s">
        <v>274</v>
      </c>
    </row>
    <row r="1457" spans="1:2" x14ac:dyDescent="0.2">
      <c r="A1457" s="135" t="s">
        <v>2029</v>
      </c>
      <c r="B1457" s="136" t="s">
        <v>462</v>
      </c>
    </row>
    <row r="1458" spans="1:2" x14ac:dyDescent="0.2">
      <c r="A1458" s="135" t="s">
        <v>2030</v>
      </c>
      <c r="B1458" s="136" t="s">
        <v>529</v>
      </c>
    </row>
    <row r="1459" spans="1:2" x14ac:dyDescent="0.2">
      <c r="A1459" s="135" t="s">
        <v>2031</v>
      </c>
      <c r="B1459" s="136" t="s">
        <v>1735</v>
      </c>
    </row>
    <row r="1460" spans="1:2" x14ac:dyDescent="0.2">
      <c r="A1460" s="135" t="s">
        <v>2032</v>
      </c>
      <c r="B1460" s="136" t="s">
        <v>1779</v>
      </c>
    </row>
    <row r="1461" spans="1:2" x14ac:dyDescent="0.2">
      <c r="A1461" s="135" t="s">
        <v>2033</v>
      </c>
      <c r="B1461" s="136" t="s">
        <v>295</v>
      </c>
    </row>
    <row r="1462" spans="1:2" x14ac:dyDescent="0.2">
      <c r="A1462" s="135" t="s">
        <v>2034</v>
      </c>
      <c r="B1462" s="136" t="s">
        <v>297</v>
      </c>
    </row>
    <row r="1463" spans="1:2" x14ac:dyDescent="0.2">
      <c r="A1463" s="135" t="s">
        <v>2035</v>
      </c>
      <c r="B1463" s="136" t="s">
        <v>337</v>
      </c>
    </row>
    <row r="1464" spans="1:2" x14ac:dyDescent="0.2">
      <c r="A1464" s="135" t="s">
        <v>2036</v>
      </c>
      <c r="B1464" s="136" t="s">
        <v>285</v>
      </c>
    </row>
    <row r="1465" spans="1:2" x14ac:dyDescent="0.2">
      <c r="A1465" s="135" t="s">
        <v>2037</v>
      </c>
      <c r="B1465" s="136" t="s">
        <v>2038</v>
      </c>
    </row>
    <row r="1466" spans="1:2" x14ac:dyDescent="0.2">
      <c r="A1466" s="135" t="s">
        <v>2039</v>
      </c>
      <c r="B1466" s="136" t="s">
        <v>358</v>
      </c>
    </row>
    <row r="1467" spans="1:2" x14ac:dyDescent="0.2">
      <c r="A1467" s="135" t="s">
        <v>2040</v>
      </c>
      <c r="B1467" s="136" t="s">
        <v>399</v>
      </c>
    </row>
    <row r="1468" spans="1:2" x14ac:dyDescent="0.2">
      <c r="A1468" s="135" t="s">
        <v>2041</v>
      </c>
      <c r="B1468" s="136" t="s">
        <v>283</v>
      </c>
    </row>
    <row r="1469" spans="1:2" x14ac:dyDescent="0.2">
      <c r="A1469" s="135" t="s">
        <v>2042</v>
      </c>
      <c r="B1469" s="136" t="s">
        <v>447</v>
      </c>
    </row>
    <row r="1470" spans="1:2" x14ac:dyDescent="0.2">
      <c r="A1470" s="135" t="s">
        <v>2043</v>
      </c>
      <c r="B1470" s="136" t="s">
        <v>279</v>
      </c>
    </row>
    <row r="1471" spans="1:2" x14ac:dyDescent="0.2">
      <c r="A1471" s="135" t="s">
        <v>2044</v>
      </c>
      <c r="B1471" s="136" t="s">
        <v>616</v>
      </c>
    </row>
    <row r="1472" spans="1:2" x14ac:dyDescent="0.2">
      <c r="A1472" s="135" t="s">
        <v>2045</v>
      </c>
      <c r="B1472" s="136" t="s">
        <v>645</v>
      </c>
    </row>
    <row r="1473" spans="1:2" x14ac:dyDescent="0.2">
      <c r="A1473" s="135" t="s">
        <v>2046</v>
      </c>
      <c r="B1473" s="136" t="s">
        <v>354</v>
      </c>
    </row>
    <row r="1474" spans="1:2" x14ac:dyDescent="0.2">
      <c r="A1474" s="135" t="s">
        <v>2047</v>
      </c>
      <c r="B1474" s="136" t="s">
        <v>381</v>
      </c>
    </row>
    <row r="1475" spans="1:2" x14ac:dyDescent="0.2">
      <c r="A1475" s="135" t="s">
        <v>2048</v>
      </c>
      <c r="B1475" s="136" t="s">
        <v>381</v>
      </c>
    </row>
    <row r="1476" spans="1:2" x14ac:dyDescent="0.2">
      <c r="A1476" s="135" t="s">
        <v>2049</v>
      </c>
      <c r="B1476" s="136" t="s">
        <v>281</v>
      </c>
    </row>
    <row r="1477" spans="1:2" x14ac:dyDescent="0.2">
      <c r="A1477" s="135" t="s">
        <v>2050</v>
      </c>
      <c r="B1477" s="136" t="s">
        <v>411</v>
      </c>
    </row>
    <row r="1478" spans="1:2" x14ac:dyDescent="0.2">
      <c r="A1478" s="135" t="s">
        <v>2051</v>
      </c>
      <c r="B1478" s="136" t="s">
        <v>399</v>
      </c>
    </row>
    <row r="1479" spans="1:2" x14ac:dyDescent="0.2">
      <c r="A1479" s="135" t="s">
        <v>2052</v>
      </c>
      <c r="B1479" s="136" t="s">
        <v>2053</v>
      </c>
    </row>
    <row r="1480" spans="1:2" x14ac:dyDescent="0.2">
      <c r="A1480" s="135" t="s">
        <v>2054</v>
      </c>
      <c r="B1480" s="136" t="s">
        <v>281</v>
      </c>
    </row>
    <row r="1481" spans="1:2" x14ac:dyDescent="0.2">
      <c r="A1481" s="135" t="s">
        <v>2055</v>
      </c>
      <c r="B1481" s="136" t="s">
        <v>625</v>
      </c>
    </row>
    <row r="1482" spans="1:2" x14ac:dyDescent="0.2">
      <c r="A1482" s="135" t="s">
        <v>2056</v>
      </c>
      <c r="B1482" s="136" t="s">
        <v>502</v>
      </c>
    </row>
    <row r="1483" spans="1:2" x14ac:dyDescent="0.2">
      <c r="A1483" s="135" t="s">
        <v>2057</v>
      </c>
      <c r="B1483" s="136" t="s">
        <v>270</v>
      </c>
    </row>
    <row r="1484" spans="1:2" x14ac:dyDescent="0.2">
      <c r="A1484" s="135" t="s">
        <v>2058</v>
      </c>
      <c r="B1484" s="136" t="s">
        <v>272</v>
      </c>
    </row>
    <row r="1485" spans="1:2" x14ac:dyDescent="0.2">
      <c r="A1485" s="135" t="s">
        <v>2059</v>
      </c>
      <c r="B1485" s="136" t="s">
        <v>289</v>
      </c>
    </row>
    <row r="1486" spans="1:2" x14ac:dyDescent="0.2">
      <c r="A1486" s="135" t="s">
        <v>2060</v>
      </c>
      <c r="B1486" s="136" t="s">
        <v>531</v>
      </c>
    </row>
    <row r="1487" spans="1:2" x14ac:dyDescent="0.2">
      <c r="A1487" s="135" t="s">
        <v>2061</v>
      </c>
      <c r="B1487" s="136" t="s">
        <v>1881</v>
      </c>
    </row>
    <row r="1488" spans="1:2" x14ac:dyDescent="0.2">
      <c r="A1488" s="135" t="s">
        <v>2062</v>
      </c>
      <c r="B1488" s="136" t="s">
        <v>323</v>
      </c>
    </row>
    <row r="1489" spans="1:2" x14ac:dyDescent="0.2">
      <c r="A1489" s="135" t="s">
        <v>2063</v>
      </c>
      <c r="B1489" s="136" t="s">
        <v>1521</v>
      </c>
    </row>
    <row r="1490" spans="1:2" x14ac:dyDescent="0.2">
      <c r="A1490" s="135" t="s">
        <v>2064</v>
      </c>
      <c r="B1490" s="136" t="s">
        <v>274</v>
      </c>
    </row>
    <row r="1491" spans="1:2" x14ac:dyDescent="0.2">
      <c r="A1491" s="135" t="s">
        <v>2065</v>
      </c>
      <c r="B1491" s="136" t="s">
        <v>586</v>
      </c>
    </row>
    <row r="1492" spans="1:2" x14ac:dyDescent="0.2">
      <c r="A1492" s="135" t="s">
        <v>2066</v>
      </c>
      <c r="B1492" s="136" t="s">
        <v>551</v>
      </c>
    </row>
    <row r="1493" spans="1:2" x14ac:dyDescent="0.2">
      <c r="A1493" s="135" t="s">
        <v>2067</v>
      </c>
      <c r="B1493" s="136" t="s">
        <v>285</v>
      </c>
    </row>
    <row r="1494" spans="1:2" x14ac:dyDescent="0.2">
      <c r="A1494" s="135" t="s">
        <v>2068</v>
      </c>
      <c r="B1494" s="136" t="s">
        <v>1154</v>
      </c>
    </row>
    <row r="1495" spans="1:2" x14ac:dyDescent="0.2">
      <c r="A1495" s="135" t="s">
        <v>2069</v>
      </c>
      <c r="B1495" s="136" t="s">
        <v>447</v>
      </c>
    </row>
    <row r="1496" spans="1:2" x14ac:dyDescent="0.2">
      <c r="A1496" s="135" t="s">
        <v>2070</v>
      </c>
      <c r="B1496" s="136" t="s">
        <v>790</v>
      </c>
    </row>
    <row r="1497" spans="1:2" x14ac:dyDescent="0.2">
      <c r="A1497" s="135" t="s">
        <v>2071</v>
      </c>
      <c r="B1497" s="136" t="s">
        <v>2072</v>
      </c>
    </row>
    <row r="1498" spans="1:2" x14ac:dyDescent="0.2">
      <c r="A1498" s="135" t="s">
        <v>2073</v>
      </c>
      <c r="B1498" s="136" t="s">
        <v>2074</v>
      </c>
    </row>
    <row r="1499" spans="1:2" x14ac:dyDescent="0.2">
      <c r="A1499" s="135" t="s">
        <v>2075</v>
      </c>
      <c r="B1499" s="136" t="s">
        <v>1709</v>
      </c>
    </row>
    <row r="1500" spans="1:2" x14ac:dyDescent="0.2">
      <c r="A1500" s="135" t="s">
        <v>2076</v>
      </c>
      <c r="B1500" s="136" t="s">
        <v>524</v>
      </c>
    </row>
    <row r="1501" spans="1:2" x14ac:dyDescent="0.2">
      <c r="A1501" s="135" t="s">
        <v>2077</v>
      </c>
      <c r="B1501" s="136" t="s">
        <v>306</v>
      </c>
    </row>
    <row r="1502" spans="1:2" x14ac:dyDescent="0.2">
      <c r="A1502" s="135" t="s">
        <v>2078</v>
      </c>
      <c r="B1502" s="136" t="s">
        <v>330</v>
      </c>
    </row>
    <row r="1503" spans="1:2" x14ac:dyDescent="0.2">
      <c r="A1503" s="135" t="s">
        <v>2079</v>
      </c>
      <c r="B1503" s="136" t="s">
        <v>297</v>
      </c>
    </row>
    <row r="1504" spans="1:2" x14ac:dyDescent="0.2">
      <c r="A1504" s="135" t="s">
        <v>2080</v>
      </c>
      <c r="B1504" s="136" t="s">
        <v>529</v>
      </c>
    </row>
    <row r="1505" spans="1:2" x14ac:dyDescent="0.2">
      <c r="A1505" s="135" t="s">
        <v>2081</v>
      </c>
      <c r="B1505" s="136" t="s">
        <v>2082</v>
      </c>
    </row>
    <row r="1506" spans="1:2" x14ac:dyDescent="0.2">
      <c r="A1506" s="135" t="s">
        <v>2083</v>
      </c>
      <c r="B1506" s="136" t="s">
        <v>2084</v>
      </c>
    </row>
    <row r="1507" spans="1:2" x14ac:dyDescent="0.2">
      <c r="A1507" s="135" t="s">
        <v>2085</v>
      </c>
      <c r="B1507" s="136" t="s">
        <v>327</v>
      </c>
    </row>
    <row r="1508" spans="1:2" x14ac:dyDescent="0.2">
      <c r="A1508" s="135" t="s">
        <v>2086</v>
      </c>
      <c r="B1508" s="136" t="s">
        <v>311</v>
      </c>
    </row>
    <row r="1509" spans="1:2" x14ac:dyDescent="0.2">
      <c r="A1509" s="135" t="s">
        <v>2087</v>
      </c>
      <c r="B1509" s="136" t="s">
        <v>632</v>
      </c>
    </row>
    <row r="1510" spans="1:2" x14ac:dyDescent="0.2">
      <c r="A1510" s="135" t="s">
        <v>2088</v>
      </c>
      <c r="B1510" s="136" t="s">
        <v>311</v>
      </c>
    </row>
    <row r="1511" spans="1:2" x14ac:dyDescent="0.2">
      <c r="A1511" s="135" t="s">
        <v>2089</v>
      </c>
      <c r="B1511" s="136" t="s">
        <v>1263</v>
      </c>
    </row>
    <row r="1512" spans="1:2" x14ac:dyDescent="0.2">
      <c r="A1512" s="135" t="s">
        <v>2090</v>
      </c>
      <c r="B1512" s="136" t="s">
        <v>522</v>
      </c>
    </row>
    <row r="1513" spans="1:2" x14ac:dyDescent="0.2">
      <c r="A1513" s="135" t="s">
        <v>2091</v>
      </c>
      <c r="B1513" s="136" t="s">
        <v>2092</v>
      </c>
    </row>
    <row r="1514" spans="1:2" x14ac:dyDescent="0.2">
      <c r="A1514" s="135" t="s">
        <v>2093</v>
      </c>
      <c r="B1514" s="136" t="s">
        <v>381</v>
      </c>
    </row>
    <row r="1515" spans="1:2" x14ac:dyDescent="0.2">
      <c r="A1515" s="135" t="s">
        <v>2094</v>
      </c>
      <c r="B1515" s="136" t="s">
        <v>1814</v>
      </c>
    </row>
    <row r="1516" spans="1:2" x14ac:dyDescent="0.2">
      <c r="A1516" s="135" t="s">
        <v>2095</v>
      </c>
      <c r="B1516" s="136" t="s">
        <v>1089</v>
      </c>
    </row>
    <row r="1517" spans="1:2" x14ac:dyDescent="0.2">
      <c r="A1517" s="135" t="s">
        <v>2096</v>
      </c>
      <c r="B1517" s="136" t="s">
        <v>274</v>
      </c>
    </row>
    <row r="1518" spans="1:2" x14ac:dyDescent="0.2">
      <c r="A1518" s="135" t="s">
        <v>2097</v>
      </c>
      <c r="B1518" s="136" t="s">
        <v>289</v>
      </c>
    </row>
    <row r="1519" spans="1:2" x14ac:dyDescent="0.2">
      <c r="A1519" s="135" t="s">
        <v>2098</v>
      </c>
      <c r="B1519" s="136" t="s">
        <v>354</v>
      </c>
    </row>
    <row r="1520" spans="1:2" x14ac:dyDescent="0.2">
      <c r="A1520" s="135" t="s">
        <v>2099</v>
      </c>
      <c r="B1520" s="136" t="s">
        <v>289</v>
      </c>
    </row>
    <row r="1521" spans="1:2" x14ac:dyDescent="0.2">
      <c r="A1521" s="135" t="s">
        <v>2100</v>
      </c>
      <c r="B1521" s="136" t="s">
        <v>285</v>
      </c>
    </row>
    <row r="1522" spans="1:2" x14ac:dyDescent="0.2">
      <c r="A1522" s="135" t="s">
        <v>2101</v>
      </c>
      <c r="B1522" s="136" t="s">
        <v>330</v>
      </c>
    </row>
    <row r="1523" spans="1:2" x14ac:dyDescent="0.2">
      <c r="A1523" s="135" t="s">
        <v>2102</v>
      </c>
      <c r="B1523" s="136" t="s">
        <v>1123</v>
      </c>
    </row>
    <row r="1524" spans="1:2" x14ac:dyDescent="0.2">
      <c r="A1524" s="135" t="s">
        <v>2103</v>
      </c>
      <c r="B1524" s="136" t="s">
        <v>432</v>
      </c>
    </row>
    <row r="1525" spans="1:2" x14ac:dyDescent="0.2">
      <c r="A1525" s="135" t="s">
        <v>2104</v>
      </c>
      <c r="B1525" s="136" t="s">
        <v>381</v>
      </c>
    </row>
    <row r="1526" spans="1:2" x14ac:dyDescent="0.2">
      <c r="A1526" s="135" t="s">
        <v>2105</v>
      </c>
      <c r="B1526" s="136" t="s">
        <v>417</v>
      </c>
    </row>
    <row r="1527" spans="1:2" x14ac:dyDescent="0.2">
      <c r="A1527" s="135" t="s">
        <v>2106</v>
      </c>
      <c r="B1527" s="136" t="s">
        <v>2107</v>
      </c>
    </row>
    <row r="1528" spans="1:2" x14ac:dyDescent="0.2">
      <c r="A1528" s="135" t="s">
        <v>2108</v>
      </c>
      <c r="B1528" s="136" t="s">
        <v>2109</v>
      </c>
    </row>
    <row r="1529" spans="1:2" x14ac:dyDescent="0.2">
      <c r="A1529" s="135" t="s">
        <v>2110</v>
      </c>
      <c r="B1529" s="136" t="s">
        <v>837</v>
      </c>
    </row>
    <row r="1530" spans="1:2" x14ac:dyDescent="0.2">
      <c r="A1530" s="135" t="s">
        <v>2111</v>
      </c>
      <c r="B1530" s="136" t="s">
        <v>492</v>
      </c>
    </row>
    <row r="1531" spans="1:2" x14ac:dyDescent="0.2">
      <c r="A1531" s="135" t="s">
        <v>2112</v>
      </c>
      <c r="B1531" s="136" t="s">
        <v>681</v>
      </c>
    </row>
    <row r="1532" spans="1:2" x14ac:dyDescent="0.2">
      <c r="A1532" s="135" t="s">
        <v>2113</v>
      </c>
      <c r="B1532" s="136" t="s">
        <v>381</v>
      </c>
    </row>
    <row r="1533" spans="1:2" x14ac:dyDescent="0.2">
      <c r="A1533" s="135" t="s">
        <v>2114</v>
      </c>
      <c r="B1533" s="136" t="s">
        <v>627</v>
      </c>
    </row>
    <row r="1534" spans="1:2" x14ac:dyDescent="0.2">
      <c r="A1534" s="135" t="s">
        <v>2115</v>
      </c>
      <c r="B1534" s="136" t="s">
        <v>268</v>
      </c>
    </row>
    <row r="1535" spans="1:2" x14ac:dyDescent="0.2">
      <c r="A1535" s="135" t="s">
        <v>2116</v>
      </c>
      <c r="B1535" s="136" t="s">
        <v>2117</v>
      </c>
    </row>
    <row r="1536" spans="1:2" x14ac:dyDescent="0.2">
      <c r="A1536" s="135" t="s">
        <v>2118</v>
      </c>
      <c r="B1536" s="136" t="s">
        <v>381</v>
      </c>
    </row>
    <row r="1537" spans="1:2" x14ac:dyDescent="0.2">
      <c r="A1537" s="135" t="s">
        <v>2119</v>
      </c>
      <c r="B1537" s="136" t="s">
        <v>786</v>
      </c>
    </row>
    <row r="1538" spans="1:2" x14ac:dyDescent="0.2">
      <c r="A1538" s="135" t="s">
        <v>2120</v>
      </c>
      <c r="B1538" s="136" t="s">
        <v>330</v>
      </c>
    </row>
    <row r="1539" spans="1:2" x14ac:dyDescent="0.2">
      <c r="A1539" s="135" t="s">
        <v>2121</v>
      </c>
      <c r="B1539" s="136" t="s">
        <v>705</v>
      </c>
    </row>
    <row r="1540" spans="1:2" x14ac:dyDescent="0.2">
      <c r="A1540" s="135" t="s">
        <v>2122</v>
      </c>
      <c r="B1540" s="136" t="s">
        <v>327</v>
      </c>
    </row>
    <row r="1541" spans="1:2" x14ac:dyDescent="0.2">
      <c r="A1541" s="135" t="s">
        <v>2123</v>
      </c>
      <c r="B1541" s="136" t="s">
        <v>289</v>
      </c>
    </row>
    <row r="1542" spans="1:2" x14ac:dyDescent="0.2">
      <c r="A1542" s="135" t="s">
        <v>2124</v>
      </c>
      <c r="B1542" s="136" t="s">
        <v>287</v>
      </c>
    </row>
    <row r="1543" spans="1:2" x14ac:dyDescent="0.2">
      <c r="A1543" s="135" t="s">
        <v>2125</v>
      </c>
      <c r="B1543" s="136" t="s">
        <v>289</v>
      </c>
    </row>
    <row r="1544" spans="1:2" x14ac:dyDescent="0.2">
      <c r="A1544" s="135" t="s">
        <v>2126</v>
      </c>
      <c r="B1544" s="136" t="s">
        <v>381</v>
      </c>
    </row>
    <row r="1545" spans="1:2" x14ac:dyDescent="0.2">
      <c r="A1545" s="135" t="s">
        <v>2127</v>
      </c>
      <c r="B1545" s="136" t="s">
        <v>264</v>
      </c>
    </row>
    <row r="1546" spans="1:2" x14ac:dyDescent="0.2">
      <c r="A1546" s="135" t="s">
        <v>2128</v>
      </c>
      <c r="B1546" s="136" t="s">
        <v>381</v>
      </c>
    </row>
    <row r="1547" spans="1:2" x14ac:dyDescent="0.2">
      <c r="A1547" s="135" t="s">
        <v>2129</v>
      </c>
      <c r="B1547" s="136" t="s">
        <v>2130</v>
      </c>
    </row>
    <row r="1548" spans="1:2" x14ac:dyDescent="0.2">
      <c r="A1548" s="135" t="s">
        <v>2131</v>
      </c>
      <c r="B1548" s="136" t="s">
        <v>264</v>
      </c>
    </row>
    <row r="1549" spans="1:2" x14ac:dyDescent="0.2">
      <c r="A1549" s="135" t="s">
        <v>2132</v>
      </c>
      <c r="B1549" s="136" t="s">
        <v>367</v>
      </c>
    </row>
    <row r="1550" spans="1:2" x14ac:dyDescent="0.2">
      <c r="A1550" s="135" t="s">
        <v>2133</v>
      </c>
      <c r="B1550" s="136" t="s">
        <v>274</v>
      </c>
    </row>
    <row r="1551" spans="1:2" x14ac:dyDescent="0.2">
      <c r="A1551" s="135" t="s">
        <v>2134</v>
      </c>
      <c r="B1551" s="136" t="s">
        <v>745</v>
      </c>
    </row>
    <row r="1552" spans="1:2" x14ac:dyDescent="0.2">
      <c r="A1552" s="135" t="s">
        <v>2135</v>
      </c>
      <c r="B1552" s="136" t="s">
        <v>2136</v>
      </c>
    </row>
    <row r="1553" spans="1:2" x14ac:dyDescent="0.2">
      <c r="A1553" s="135" t="s">
        <v>2137</v>
      </c>
      <c r="B1553" s="136" t="s">
        <v>566</v>
      </c>
    </row>
    <row r="1554" spans="1:2" x14ac:dyDescent="0.2">
      <c r="A1554" s="135" t="s">
        <v>2138</v>
      </c>
      <c r="B1554" s="136" t="s">
        <v>447</v>
      </c>
    </row>
    <row r="1555" spans="1:2" x14ac:dyDescent="0.2">
      <c r="A1555" s="135" t="s">
        <v>2139</v>
      </c>
      <c r="B1555" s="136" t="s">
        <v>381</v>
      </c>
    </row>
    <row r="1556" spans="1:2" x14ac:dyDescent="0.2">
      <c r="A1556" s="135" t="s">
        <v>2140</v>
      </c>
      <c r="B1556" s="136" t="s">
        <v>319</v>
      </c>
    </row>
    <row r="1557" spans="1:2" x14ac:dyDescent="0.2">
      <c r="A1557" s="135" t="s">
        <v>2141</v>
      </c>
      <c r="B1557" s="136" t="s">
        <v>354</v>
      </c>
    </row>
    <row r="1558" spans="1:2" x14ac:dyDescent="0.2">
      <c r="A1558" s="135" t="s">
        <v>2142</v>
      </c>
      <c r="B1558" s="136" t="s">
        <v>274</v>
      </c>
    </row>
    <row r="1559" spans="1:2" x14ac:dyDescent="0.2">
      <c r="A1559" s="135" t="s">
        <v>2143</v>
      </c>
      <c r="B1559" s="136" t="s">
        <v>319</v>
      </c>
    </row>
    <row r="1560" spans="1:2" x14ac:dyDescent="0.2">
      <c r="A1560" s="135" t="s">
        <v>2144</v>
      </c>
      <c r="B1560" s="136" t="s">
        <v>2145</v>
      </c>
    </row>
    <row r="1561" spans="1:2" x14ac:dyDescent="0.2">
      <c r="A1561" s="135" t="s">
        <v>2146</v>
      </c>
      <c r="B1561" s="136" t="s">
        <v>295</v>
      </c>
    </row>
    <row r="1562" spans="1:2" x14ac:dyDescent="0.2">
      <c r="A1562" s="135" t="s">
        <v>2147</v>
      </c>
      <c r="B1562" s="136" t="s">
        <v>311</v>
      </c>
    </row>
    <row r="1563" spans="1:2" x14ac:dyDescent="0.2">
      <c r="A1563" s="135" t="s">
        <v>2148</v>
      </c>
      <c r="B1563" s="136" t="s">
        <v>462</v>
      </c>
    </row>
    <row r="1564" spans="1:2" x14ac:dyDescent="0.2">
      <c r="A1564" s="135" t="s">
        <v>2149</v>
      </c>
      <c r="B1564" s="136" t="s">
        <v>381</v>
      </c>
    </row>
    <row r="1565" spans="1:2" x14ac:dyDescent="0.2">
      <c r="A1565" s="135" t="s">
        <v>2150</v>
      </c>
      <c r="B1565" s="136" t="s">
        <v>295</v>
      </c>
    </row>
    <row r="1566" spans="1:2" x14ac:dyDescent="0.2">
      <c r="A1566" s="135" t="s">
        <v>2151</v>
      </c>
      <c r="B1566" s="136" t="s">
        <v>270</v>
      </c>
    </row>
    <row r="1567" spans="1:2" x14ac:dyDescent="0.2">
      <c r="A1567" s="135" t="s">
        <v>2152</v>
      </c>
      <c r="B1567" s="136" t="s">
        <v>281</v>
      </c>
    </row>
    <row r="1568" spans="1:2" x14ac:dyDescent="0.2">
      <c r="A1568" s="135" t="s">
        <v>2153</v>
      </c>
      <c r="B1568" s="136" t="s">
        <v>283</v>
      </c>
    </row>
    <row r="1569" spans="1:2" x14ac:dyDescent="0.2">
      <c r="A1569" s="135" t="s">
        <v>2154</v>
      </c>
      <c r="B1569" s="136" t="s">
        <v>270</v>
      </c>
    </row>
    <row r="1570" spans="1:2" x14ac:dyDescent="0.2">
      <c r="A1570" s="135" t="s">
        <v>2155</v>
      </c>
      <c r="B1570" s="136" t="s">
        <v>417</v>
      </c>
    </row>
    <row r="1571" spans="1:2" x14ac:dyDescent="0.2">
      <c r="A1571" s="135" t="s">
        <v>2156</v>
      </c>
      <c r="B1571" s="136" t="s">
        <v>272</v>
      </c>
    </row>
    <row r="1572" spans="1:2" x14ac:dyDescent="0.2">
      <c r="A1572" s="135" t="s">
        <v>2157</v>
      </c>
      <c r="B1572" s="136" t="s">
        <v>289</v>
      </c>
    </row>
    <row r="1573" spans="1:2" x14ac:dyDescent="0.2">
      <c r="A1573" s="135" t="s">
        <v>2158</v>
      </c>
      <c r="B1573" s="136" t="s">
        <v>291</v>
      </c>
    </row>
    <row r="1574" spans="1:2" x14ac:dyDescent="0.2">
      <c r="A1574" s="135" t="s">
        <v>2159</v>
      </c>
      <c r="B1574" s="136" t="s">
        <v>379</v>
      </c>
    </row>
    <row r="1575" spans="1:2" x14ac:dyDescent="0.2">
      <c r="A1575" s="135" t="s">
        <v>2160</v>
      </c>
      <c r="B1575" s="136" t="s">
        <v>381</v>
      </c>
    </row>
    <row r="1576" spans="1:2" x14ac:dyDescent="0.2">
      <c r="A1576" s="135" t="s">
        <v>2161</v>
      </c>
      <c r="B1576" s="136" t="s">
        <v>330</v>
      </c>
    </row>
    <row r="1577" spans="1:2" x14ac:dyDescent="0.2">
      <c r="A1577" s="135" t="s">
        <v>2162</v>
      </c>
      <c r="B1577" s="136" t="s">
        <v>311</v>
      </c>
    </row>
    <row r="1578" spans="1:2" x14ac:dyDescent="0.2">
      <c r="A1578" s="135" t="s">
        <v>2163</v>
      </c>
      <c r="B1578" s="136" t="s">
        <v>2164</v>
      </c>
    </row>
    <row r="1579" spans="1:2" x14ac:dyDescent="0.2">
      <c r="A1579" s="135" t="s">
        <v>2165</v>
      </c>
      <c r="B1579" s="136" t="s">
        <v>283</v>
      </c>
    </row>
    <row r="1580" spans="1:2" x14ac:dyDescent="0.2">
      <c r="A1580" s="135" t="s">
        <v>2166</v>
      </c>
      <c r="B1580" s="136" t="s">
        <v>268</v>
      </c>
    </row>
    <row r="1581" spans="1:2" x14ac:dyDescent="0.2">
      <c r="A1581" s="135" t="s">
        <v>2167</v>
      </c>
      <c r="B1581" s="136" t="s">
        <v>1898</v>
      </c>
    </row>
    <row r="1582" spans="1:2" x14ac:dyDescent="0.2">
      <c r="A1582" s="135" t="s">
        <v>2168</v>
      </c>
      <c r="B1582" s="136" t="s">
        <v>287</v>
      </c>
    </row>
    <row r="1583" spans="1:2" x14ac:dyDescent="0.2">
      <c r="A1583" s="135" t="s">
        <v>2169</v>
      </c>
      <c r="B1583" s="136" t="s">
        <v>319</v>
      </c>
    </row>
    <row r="1584" spans="1:2" x14ac:dyDescent="0.2">
      <c r="A1584" s="135" t="s">
        <v>2170</v>
      </c>
      <c r="B1584" s="136" t="s">
        <v>2171</v>
      </c>
    </row>
    <row r="1585" spans="1:2" x14ac:dyDescent="0.2">
      <c r="A1585" s="135" t="s">
        <v>2172</v>
      </c>
      <c r="B1585" s="136" t="s">
        <v>281</v>
      </c>
    </row>
    <row r="1586" spans="1:2" x14ac:dyDescent="0.2">
      <c r="A1586" s="135" t="s">
        <v>2173</v>
      </c>
      <c r="B1586" s="136" t="s">
        <v>381</v>
      </c>
    </row>
    <row r="1587" spans="1:2" x14ac:dyDescent="0.2">
      <c r="A1587" s="135" t="s">
        <v>2174</v>
      </c>
      <c r="B1587" s="136" t="s">
        <v>358</v>
      </c>
    </row>
    <row r="1588" spans="1:2" x14ac:dyDescent="0.2">
      <c r="A1588" s="135" t="s">
        <v>2175</v>
      </c>
      <c r="B1588" s="136" t="s">
        <v>354</v>
      </c>
    </row>
    <row r="1589" spans="1:2" x14ac:dyDescent="0.2">
      <c r="A1589" s="135" t="s">
        <v>2176</v>
      </c>
      <c r="B1589" s="136" t="s">
        <v>311</v>
      </c>
    </row>
    <row r="1590" spans="1:2" x14ac:dyDescent="0.2">
      <c r="A1590" s="135" t="s">
        <v>2177</v>
      </c>
      <c r="B1590" s="136" t="s">
        <v>2178</v>
      </c>
    </row>
    <row r="1591" spans="1:2" x14ac:dyDescent="0.2">
      <c r="A1591" s="135" t="s">
        <v>2179</v>
      </c>
      <c r="B1591" s="136" t="s">
        <v>272</v>
      </c>
    </row>
    <row r="1592" spans="1:2" x14ac:dyDescent="0.2">
      <c r="A1592" s="135" t="s">
        <v>2180</v>
      </c>
      <c r="B1592" s="136" t="s">
        <v>411</v>
      </c>
    </row>
    <row r="1593" spans="1:2" x14ac:dyDescent="0.2">
      <c r="A1593" s="135" t="s">
        <v>2181</v>
      </c>
      <c r="B1593" s="136" t="s">
        <v>658</v>
      </c>
    </row>
    <row r="1594" spans="1:2" x14ac:dyDescent="0.2">
      <c r="A1594" s="135" t="s">
        <v>2182</v>
      </c>
      <c r="B1594" s="136" t="s">
        <v>502</v>
      </c>
    </row>
    <row r="1595" spans="1:2" x14ac:dyDescent="0.2">
      <c r="A1595" s="135" t="s">
        <v>2183</v>
      </c>
      <c r="B1595" s="136" t="s">
        <v>285</v>
      </c>
    </row>
    <row r="1596" spans="1:2" x14ac:dyDescent="0.2">
      <c r="A1596" s="135" t="s">
        <v>2184</v>
      </c>
      <c r="B1596" s="136" t="s">
        <v>297</v>
      </c>
    </row>
    <row r="1597" spans="1:2" x14ac:dyDescent="0.2">
      <c r="A1597" s="135" t="s">
        <v>2185</v>
      </c>
      <c r="B1597" s="136" t="s">
        <v>262</v>
      </c>
    </row>
    <row r="1598" spans="1:2" x14ac:dyDescent="0.2">
      <c r="A1598" s="135" t="s">
        <v>2186</v>
      </c>
      <c r="B1598" s="136" t="s">
        <v>2187</v>
      </c>
    </row>
    <row r="1599" spans="1:2" x14ac:dyDescent="0.2">
      <c r="A1599" s="135" t="s">
        <v>2188</v>
      </c>
      <c r="B1599" s="136" t="s">
        <v>283</v>
      </c>
    </row>
    <row r="1600" spans="1:2" x14ac:dyDescent="0.2">
      <c r="A1600" s="135" t="s">
        <v>2189</v>
      </c>
      <c r="B1600" s="136" t="s">
        <v>760</v>
      </c>
    </row>
    <row r="1601" spans="1:2" x14ac:dyDescent="0.2">
      <c r="A1601" s="135" t="s">
        <v>2190</v>
      </c>
      <c r="B1601" s="136" t="s">
        <v>330</v>
      </c>
    </row>
    <row r="1602" spans="1:2" x14ac:dyDescent="0.2">
      <c r="A1602" s="135" t="s">
        <v>2191</v>
      </c>
      <c r="B1602" s="136" t="s">
        <v>364</v>
      </c>
    </row>
    <row r="1603" spans="1:2" x14ac:dyDescent="0.2">
      <c r="A1603" s="135" t="s">
        <v>2192</v>
      </c>
      <c r="B1603" s="136" t="s">
        <v>319</v>
      </c>
    </row>
    <row r="1604" spans="1:2" x14ac:dyDescent="0.2">
      <c r="A1604" s="135" t="s">
        <v>2193</v>
      </c>
      <c r="B1604" s="136" t="s">
        <v>2194</v>
      </c>
    </row>
    <row r="1605" spans="1:2" x14ac:dyDescent="0.2">
      <c r="A1605" s="135" t="s">
        <v>2195</v>
      </c>
      <c r="B1605" s="136" t="s">
        <v>2107</v>
      </c>
    </row>
    <row r="1606" spans="1:2" x14ac:dyDescent="0.2">
      <c r="A1606" s="135" t="s">
        <v>2196</v>
      </c>
      <c r="B1606" s="136" t="s">
        <v>2000</v>
      </c>
    </row>
    <row r="1607" spans="1:2" x14ac:dyDescent="0.2">
      <c r="A1607" s="135" t="s">
        <v>2197</v>
      </c>
      <c r="B1607" s="136" t="s">
        <v>327</v>
      </c>
    </row>
    <row r="1608" spans="1:2" x14ac:dyDescent="0.2">
      <c r="A1608" s="135" t="s">
        <v>2198</v>
      </c>
      <c r="B1608" s="136" t="s">
        <v>311</v>
      </c>
    </row>
    <row r="1609" spans="1:2" x14ac:dyDescent="0.2">
      <c r="A1609" s="135" t="s">
        <v>2199</v>
      </c>
      <c r="B1609" s="136" t="s">
        <v>524</v>
      </c>
    </row>
    <row r="1610" spans="1:2" x14ac:dyDescent="0.2">
      <c r="A1610" s="135" t="s">
        <v>2200</v>
      </c>
      <c r="B1610" s="136" t="s">
        <v>1210</v>
      </c>
    </row>
    <row r="1611" spans="1:2" x14ac:dyDescent="0.2">
      <c r="A1611" s="135" t="s">
        <v>2201</v>
      </c>
      <c r="B1611" s="136" t="s">
        <v>462</v>
      </c>
    </row>
    <row r="1612" spans="1:2" x14ac:dyDescent="0.2">
      <c r="A1612" s="135" t="s">
        <v>2202</v>
      </c>
      <c r="B1612" s="136" t="s">
        <v>447</v>
      </c>
    </row>
    <row r="1613" spans="1:2" x14ac:dyDescent="0.2">
      <c r="A1613" s="135" t="s">
        <v>2203</v>
      </c>
      <c r="B1613" s="136" t="s">
        <v>531</v>
      </c>
    </row>
    <row r="1614" spans="1:2" x14ac:dyDescent="0.2">
      <c r="A1614" s="135" t="s">
        <v>2204</v>
      </c>
      <c r="B1614" s="136" t="s">
        <v>311</v>
      </c>
    </row>
    <row r="1615" spans="1:2" x14ac:dyDescent="0.2">
      <c r="A1615" s="135" t="s">
        <v>2205</v>
      </c>
      <c r="B1615" s="136" t="s">
        <v>478</v>
      </c>
    </row>
    <row r="1616" spans="1:2" x14ac:dyDescent="0.2">
      <c r="A1616" s="135" t="s">
        <v>2206</v>
      </c>
      <c r="B1616" s="136" t="s">
        <v>490</v>
      </c>
    </row>
    <row r="1617" spans="1:2" x14ac:dyDescent="0.2">
      <c r="A1617" s="135" t="s">
        <v>2207</v>
      </c>
      <c r="B1617" s="136" t="s">
        <v>1499</v>
      </c>
    </row>
    <row r="1618" spans="1:2" x14ac:dyDescent="0.2">
      <c r="A1618" s="135" t="s">
        <v>2208</v>
      </c>
      <c r="B1618" s="136" t="s">
        <v>381</v>
      </c>
    </row>
    <row r="1619" spans="1:2" x14ac:dyDescent="0.2">
      <c r="A1619" s="135" t="s">
        <v>2209</v>
      </c>
      <c r="B1619" s="136" t="s">
        <v>381</v>
      </c>
    </row>
    <row r="1620" spans="1:2" x14ac:dyDescent="0.2">
      <c r="A1620" s="135" t="s">
        <v>2210</v>
      </c>
      <c r="B1620" s="136" t="s">
        <v>299</v>
      </c>
    </row>
    <row r="1621" spans="1:2" x14ac:dyDescent="0.2">
      <c r="A1621" s="135" t="s">
        <v>2211</v>
      </c>
      <c r="B1621" s="136" t="s">
        <v>538</v>
      </c>
    </row>
    <row r="1622" spans="1:2" x14ac:dyDescent="0.2">
      <c r="A1622" s="135" t="s">
        <v>2212</v>
      </c>
      <c r="B1622" s="136" t="s">
        <v>2213</v>
      </c>
    </row>
    <row r="1623" spans="1:2" x14ac:dyDescent="0.2">
      <c r="A1623" s="135" t="s">
        <v>2214</v>
      </c>
      <c r="B1623" s="136" t="s">
        <v>2215</v>
      </c>
    </row>
    <row r="1624" spans="1:2" x14ac:dyDescent="0.2">
      <c r="A1624" s="135" t="s">
        <v>2216</v>
      </c>
      <c r="B1624" s="136" t="s">
        <v>757</v>
      </c>
    </row>
    <row r="1625" spans="1:2" x14ac:dyDescent="0.2">
      <c r="A1625" s="135" t="s">
        <v>2217</v>
      </c>
      <c r="B1625" s="136" t="s">
        <v>264</v>
      </c>
    </row>
    <row r="1626" spans="1:2" x14ac:dyDescent="0.2">
      <c r="A1626" s="135" t="s">
        <v>2218</v>
      </c>
      <c r="B1626" s="136" t="s">
        <v>981</v>
      </c>
    </row>
    <row r="1627" spans="1:2" x14ac:dyDescent="0.2">
      <c r="A1627" s="135" t="s">
        <v>2219</v>
      </c>
      <c r="B1627" s="136" t="s">
        <v>354</v>
      </c>
    </row>
    <row r="1628" spans="1:2" x14ac:dyDescent="0.2">
      <c r="A1628" s="135" t="s">
        <v>2220</v>
      </c>
      <c r="B1628" s="136" t="s">
        <v>2221</v>
      </c>
    </row>
    <row r="1629" spans="1:2" x14ac:dyDescent="0.2">
      <c r="A1629" s="135" t="s">
        <v>2222</v>
      </c>
      <c r="B1629" s="136" t="s">
        <v>297</v>
      </c>
    </row>
    <row r="1630" spans="1:2" x14ac:dyDescent="0.2">
      <c r="A1630" s="135" t="s">
        <v>2223</v>
      </c>
      <c r="B1630" s="136" t="s">
        <v>689</v>
      </c>
    </row>
    <row r="1631" spans="1:2" x14ac:dyDescent="0.2">
      <c r="A1631" s="135" t="s">
        <v>2224</v>
      </c>
      <c r="B1631" s="136" t="s">
        <v>396</v>
      </c>
    </row>
    <row r="1632" spans="1:2" x14ac:dyDescent="0.2">
      <c r="A1632" s="135" t="s">
        <v>2225</v>
      </c>
      <c r="B1632" s="136" t="s">
        <v>2226</v>
      </c>
    </row>
    <row r="1633" spans="1:2" x14ac:dyDescent="0.2">
      <c r="A1633" s="135" t="s">
        <v>2227</v>
      </c>
      <c r="B1633" s="136" t="s">
        <v>2228</v>
      </c>
    </row>
    <row r="1634" spans="1:2" x14ac:dyDescent="0.2">
      <c r="A1634" s="135" t="s">
        <v>2229</v>
      </c>
      <c r="B1634" s="136" t="s">
        <v>303</v>
      </c>
    </row>
    <row r="1635" spans="1:2" x14ac:dyDescent="0.2">
      <c r="A1635" s="135" t="s">
        <v>2230</v>
      </c>
      <c r="B1635" s="136" t="s">
        <v>2231</v>
      </c>
    </row>
    <row r="1636" spans="1:2" x14ac:dyDescent="0.2">
      <c r="A1636" s="135" t="s">
        <v>2232</v>
      </c>
      <c r="B1636" s="136" t="s">
        <v>1775</v>
      </c>
    </row>
    <row r="1637" spans="1:2" x14ac:dyDescent="0.2">
      <c r="A1637" s="135" t="s">
        <v>2233</v>
      </c>
      <c r="B1637" s="136" t="s">
        <v>319</v>
      </c>
    </row>
    <row r="1638" spans="1:2" x14ac:dyDescent="0.2">
      <c r="A1638" s="135" t="s">
        <v>2234</v>
      </c>
      <c r="B1638" s="136" t="s">
        <v>301</v>
      </c>
    </row>
    <row r="1639" spans="1:2" x14ac:dyDescent="0.2">
      <c r="A1639" s="135" t="s">
        <v>2235</v>
      </c>
      <c r="B1639" s="136" t="s">
        <v>306</v>
      </c>
    </row>
    <row r="1640" spans="1:2" x14ac:dyDescent="0.2">
      <c r="A1640" s="135" t="s">
        <v>2236</v>
      </c>
      <c r="B1640" s="136" t="s">
        <v>281</v>
      </c>
    </row>
    <row r="1641" spans="1:2" x14ac:dyDescent="0.2">
      <c r="A1641" s="135" t="s">
        <v>2237</v>
      </c>
      <c r="B1641" s="136" t="s">
        <v>364</v>
      </c>
    </row>
    <row r="1642" spans="1:2" x14ac:dyDescent="0.2">
      <c r="A1642" s="135" t="s">
        <v>2238</v>
      </c>
      <c r="B1642" s="136" t="s">
        <v>279</v>
      </c>
    </row>
    <row r="1643" spans="1:2" x14ac:dyDescent="0.2">
      <c r="A1643" s="135" t="s">
        <v>2239</v>
      </c>
      <c r="B1643" s="136" t="s">
        <v>274</v>
      </c>
    </row>
    <row r="1644" spans="1:2" x14ac:dyDescent="0.2">
      <c r="A1644" s="135" t="s">
        <v>2240</v>
      </c>
      <c r="B1644" s="136" t="s">
        <v>1079</v>
      </c>
    </row>
    <row r="1645" spans="1:2" x14ac:dyDescent="0.2">
      <c r="A1645" s="135" t="s">
        <v>2241</v>
      </c>
      <c r="B1645" s="136" t="s">
        <v>285</v>
      </c>
    </row>
    <row r="1646" spans="1:2" x14ac:dyDescent="0.2">
      <c r="A1646" s="135" t="s">
        <v>2242</v>
      </c>
      <c r="B1646" s="136" t="s">
        <v>531</v>
      </c>
    </row>
    <row r="1647" spans="1:2" x14ac:dyDescent="0.2">
      <c r="A1647" s="135" t="s">
        <v>2243</v>
      </c>
      <c r="B1647" s="136" t="s">
        <v>270</v>
      </c>
    </row>
    <row r="1648" spans="1:2" x14ac:dyDescent="0.2">
      <c r="A1648" s="135" t="s">
        <v>2244</v>
      </c>
      <c r="B1648" s="136" t="s">
        <v>399</v>
      </c>
    </row>
    <row r="1649" spans="1:2" x14ac:dyDescent="0.2">
      <c r="A1649" s="135" t="s">
        <v>2245</v>
      </c>
      <c r="B1649" s="136" t="s">
        <v>377</v>
      </c>
    </row>
    <row r="1650" spans="1:2" x14ac:dyDescent="0.2">
      <c r="A1650" s="135" t="s">
        <v>2246</v>
      </c>
      <c r="B1650" s="136" t="s">
        <v>381</v>
      </c>
    </row>
    <row r="1651" spans="1:2" x14ac:dyDescent="0.2">
      <c r="A1651" s="135" t="s">
        <v>2247</v>
      </c>
      <c r="B1651" s="136" t="s">
        <v>2248</v>
      </c>
    </row>
    <row r="1652" spans="1:2" x14ac:dyDescent="0.2">
      <c r="A1652" s="135" t="s">
        <v>2249</v>
      </c>
      <c r="B1652" s="136" t="s">
        <v>411</v>
      </c>
    </row>
    <row r="1653" spans="1:2" x14ac:dyDescent="0.2">
      <c r="A1653" s="135" t="s">
        <v>2250</v>
      </c>
      <c r="B1653" s="136" t="s">
        <v>281</v>
      </c>
    </row>
    <row r="1654" spans="1:2" x14ac:dyDescent="0.2">
      <c r="A1654" s="135" t="s">
        <v>2251</v>
      </c>
      <c r="B1654" s="136" t="s">
        <v>283</v>
      </c>
    </row>
    <row r="1655" spans="1:2" x14ac:dyDescent="0.2">
      <c r="A1655" s="135" t="s">
        <v>2252</v>
      </c>
      <c r="B1655" s="136" t="s">
        <v>270</v>
      </c>
    </row>
    <row r="1656" spans="1:2" x14ac:dyDescent="0.2">
      <c r="A1656" s="135" t="s">
        <v>2253</v>
      </c>
      <c r="B1656" s="136" t="s">
        <v>272</v>
      </c>
    </row>
    <row r="1657" spans="1:2" x14ac:dyDescent="0.2">
      <c r="A1657" s="135" t="s">
        <v>2254</v>
      </c>
      <c r="B1657" s="136" t="s">
        <v>285</v>
      </c>
    </row>
    <row r="1658" spans="1:2" x14ac:dyDescent="0.2">
      <c r="A1658" s="135" t="s">
        <v>2255</v>
      </c>
      <c r="B1658" s="136" t="s">
        <v>653</v>
      </c>
    </row>
    <row r="1659" spans="1:2" x14ac:dyDescent="0.2">
      <c r="A1659" s="135" t="s">
        <v>2256</v>
      </c>
      <c r="B1659" s="136" t="s">
        <v>529</v>
      </c>
    </row>
    <row r="1660" spans="1:2" x14ac:dyDescent="0.2">
      <c r="A1660" s="135" t="s">
        <v>2257</v>
      </c>
      <c r="B1660" s="136" t="s">
        <v>447</v>
      </c>
    </row>
    <row r="1661" spans="1:2" x14ac:dyDescent="0.2">
      <c r="A1661" s="135" t="s">
        <v>2258</v>
      </c>
      <c r="B1661" s="136" t="s">
        <v>531</v>
      </c>
    </row>
    <row r="1662" spans="1:2" x14ac:dyDescent="0.2">
      <c r="A1662" s="135" t="s">
        <v>2259</v>
      </c>
      <c r="B1662" s="136" t="s">
        <v>1156</v>
      </c>
    </row>
    <row r="1663" spans="1:2" x14ac:dyDescent="0.2">
      <c r="A1663" s="135" t="s">
        <v>2260</v>
      </c>
      <c r="B1663" s="136" t="s">
        <v>391</v>
      </c>
    </row>
    <row r="1664" spans="1:2" x14ac:dyDescent="0.2">
      <c r="A1664" s="135" t="s">
        <v>2261</v>
      </c>
      <c r="B1664" s="136" t="s">
        <v>888</v>
      </c>
    </row>
    <row r="1665" spans="1:2" x14ac:dyDescent="0.2">
      <c r="A1665" s="135" t="s">
        <v>2262</v>
      </c>
      <c r="B1665" s="136" t="s">
        <v>285</v>
      </c>
    </row>
    <row r="1666" spans="1:2" x14ac:dyDescent="0.2">
      <c r="A1666" s="135" t="s">
        <v>2263</v>
      </c>
      <c r="B1666" s="136" t="s">
        <v>502</v>
      </c>
    </row>
    <row r="1667" spans="1:2" x14ac:dyDescent="0.2">
      <c r="A1667" s="135" t="s">
        <v>2264</v>
      </c>
      <c r="B1667" s="136" t="s">
        <v>2265</v>
      </c>
    </row>
    <row r="1668" spans="1:2" x14ac:dyDescent="0.2">
      <c r="A1668" s="135" t="s">
        <v>2266</v>
      </c>
      <c r="B1668" s="136" t="s">
        <v>2267</v>
      </c>
    </row>
    <row r="1669" spans="1:2" x14ac:dyDescent="0.2">
      <c r="A1669" s="135" t="s">
        <v>2268</v>
      </c>
      <c r="B1669" s="136" t="s">
        <v>411</v>
      </c>
    </row>
    <row r="1670" spans="1:2" x14ac:dyDescent="0.2">
      <c r="A1670" s="135" t="s">
        <v>2269</v>
      </c>
      <c r="B1670" s="136" t="s">
        <v>2270</v>
      </c>
    </row>
    <row r="1671" spans="1:2" x14ac:dyDescent="0.2">
      <c r="A1671" s="135" t="s">
        <v>2271</v>
      </c>
      <c r="B1671" s="136" t="s">
        <v>460</v>
      </c>
    </row>
    <row r="1672" spans="1:2" x14ac:dyDescent="0.2">
      <c r="A1672" s="135" t="s">
        <v>2272</v>
      </c>
      <c r="B1672" s="136" t="s">
        <v>268</v>
      </c>
    </row>
    <row r="1673" spans="1:2" x14ac:dyDescent="0.2">
      <c r="A1673" s="135" t="s">
        <v>2273</v>
      </c>
      <c r="B1673" s="136" t="s">
        <v>281</v>
      </c>
    </row>
    <row r="1674" spans="1:2" x14ac:dyDescent="0.2">
      <c r="A1674" s="135" t="s">
        <v>2274</v>
      </c>
      <c r="B1674" s="136" t="s">
        <v>270</v>
      </c>
    </row>
    <row r="1675" spans="1:2" x14ac:dyDescent="0.2">
      <c r="A1675" s="135" t="s">
        <v>2275</v>
      </c>
      <c r="B1675" s="136" t="s">
        <v>285</v>
      </c>
    </row>
    <row r="1676" spans="1:2" x14ac:dyDescent="0.2">
      <c r="A1676" s="135" t="s">
        <v>2276</v>
      </c>
      <c r="B1676" s="136" t="s">
        <v>347</v>
      </c>
    </row>
    <row r="1677" spans="1:2" x14ac:dyDescent="0.2">
      <c r="A1677" s="135" t="s">
        <v>2277</v>
      </c>
      <c r="B1677" s="136" t="s">
        <v>260</v>
      </c>
    </row>
    <row r="1678" spans="1:2" x14ac:dyDescent="0.2">
      <c r="A1678" s="135" t="s">
        <v>2278</v>
      </c>
      <c r="B1678" s="136" t="s">
        <v>381</v>
      </c>
    </row>
    <row r="1679" spans="1:2" x14ac:dyDescent="0.2">
      <c r="A1679" s="135" t="s">
        <v>2279</v>
      </c>
      <c r="B1679" s="136" t="s">
        <v>264</v>
      </c>
    </row>
    <row r="1680" spans="1:2" x14ac:dyDescent="0.2">
      <c r="A1680" s="135" t="s">
        <v>2280</v>
      </c>
      <c r="B1680" s="136" t="s">
        <v>327</v>
      </c>
    </row>
    <row r="1681" spans="1:2" x14ac:dyDescent="0.2">
      <c r="A1681" s="135" t="s">
        <v>2281</v>
      </c>
      <c r="B1681" s="136" t="s">
        <v>285</v>
      </c>
    </row>
    <row r="1682" spans="1:2" x14ac:dyDescent="0.2">
      <c r="A1682" s="135" t="s">
        <v>2282</v>
      </c>
      <c r="B1682" s="136" t="s">
        <v>828</v>
      </c>
    </row>
    <row r="1683" spans="1:2" x14ac:dyDescent="0.2">
      <c r="A1683" s="135" t="s">
        <v>2283</v>
      </c>
      <c r="B1683" s="136" t="s">
        <v>279</v>
      </c>
    </row>
    <row r="1684" spans="1:2" x14ac:dyDescent="0.2">
      <c r="A1684" s="135" t="s">
        <v>2284</v>
      </c>
      <c r="B1684" s="136" t="s">
        <v>327</v>
      </c>
    </row>
    <row r="1685" spans="1:2" x14ac:dyDescent="0.2">
      <c r="A1685" s="135" t="s">
        <v>2285</v>
      </c>
      <c r="B1685" s="136" t="s">
        <v>347</v>
      </c>
    </row>
    <row r="1686" spans="1:2" x14ac:dyDescent="0.2">
      <c r="A1686" s="135" t="s">
        <v>2286</v>
      </c>
      <c r="B1686" s="136" t="s">
        <v>1559</v>
      </c>
    </row>
    <row r="1687" spans="1:2" x14ac:dyDescent="0.2">
      <c r="A1687" s="135" t="s">
        <v>2287</v>
      </c>
      <c r="B1687" s="136" t="s">
        <v>381</v>
      </c>
    </row>
    <row r="1688" spans="1:2" x14ac:dyDescent="0.2">
      <c r="A1688" s="135" t="s">
        <v>2288</v>
      </c>
      <c r="B1688" s="136" t="s">
        <v>270</v>
      </c>
    </row>
    <row r="1689" spans="1:2" x14ac:dyDescent="0.2">
      <c r="A1689" s="135" t="s">
        <v>2289</v>
      </c>
      <c r="B1689" s="136" t="s">
        <v>270</v>
      </c>
    </row>
    <row r="1690" spans="1:2" x14ac:dyDescent="0.2">
      <c r="A1690" s="135" t="s">
        <v>2290</v>
      </c>
      <c r="B1690" s="136" t="s">
        <v>658</v>
      </c>
    </row>
    <row r="1691" spans="1:2" x14ac:dyDescent="0.2">
      <c r="A1691" s="135" t="s">
        <v>2291</v>
      </c>
      <c r="B1691" s="136" t="s">
        <v>524</v>
      </c>
    </row>
    <row r="1692" spans="1:2" x14ac:dyDescent="0.2">
      <c r="A1692" s="135" t="s">
        <v>2292</v>
      </c>
      <c r="B1692" s="136" t="s">
        <v>279</v>
      </c>
    </row>
    <row r="1693" spans="1:2" x14ac:dyDescent="0.2">
      <c r="A1693" s="135" t="s">
        <v>2293</v>
      </c>
      <c r="B1693" s="136" t="s">
        <v>270</v>
      </c>
    </row>
    <row r="1694" spans="1:2" x14ac:dyDescent="0.2">
      <c r="A1694" s="135" t="s">
        <v>2294</v>
      </c>
      <c r="B1694" s="136" t="s">
        <v>272</v>
      </c>
    </row>
    <row r="1695" spans="1:2" x14ac:dyDescent="0.2">
      <c r="A1695" s="135" t="s">
        <v>2295</v>
      </c>
      <c r="B1695" s="136" t="s">
        <v>345</v>
      </c>
    </row>
    <row r="1696" spans="1:2" x14ac:dyDescent="0.2">
      <c r="A1696" s="135" t="s">
        <v>2296</v>
      </c>
      <c r="B1696" s="136" t="s">
        <v>531</v>
      </c>
    </row>
    <row r="1697" spans="1:2" x14ac:dyDescent="0.2">
      <c r="A1697" s="135" t="s">
        <v>2297</v>
      </c>
      <c r="B1697" s="136" t="s">
        <v>295</v>
      </c>
    </row>
    <row r="1698" spans="1:2" x14ac:dyDescent="0.2">
      <c r="A1698" s="135" t="s">
        <v>2298</v>
      </c>
      <c r="B1698" s="136" t="s">
        <v>480</v>
      </c>
    </row>
    <row r="1699" spans="1:2" x14ac:dyDescent="0.2">
      <c r="A1699" s="135" t="s">
        <v>2299</v>
      </c>
      <c r="B1699" s="136" t="s">
        <v>264</v>
      </c>
    </row>
    <row r="1700" spans="1:2" x14ac:dyDescent="0.2">
      <c r="A1700" s="135" t="s">
        <v>2300</v>
      </c>
      <c r="B1700" s="136" t="s">
        <v>786</v>
      </c>
    </row>
    <row r="1701" spans="1:2" x14ac:dyDescent="0.2">
      <c r="A1701" s="135" t="s">
        <v>2301</v>
      </c>
      <c r="B1701" s="136" t="s">
        <v>658</v>
      </c>
    </row>
    <row r="1702" spans="1:2" x14ac:dyDescent="0.2">
      <c r="A1702" s="135" t="s">
        <v>2302</v>
      </c>
      <c r="B1702" s="136" t="s">
        <v>2303</v>
      </c>
    </row>
    <row r="1703" spans="1:2" x14ac:dyDescent="0.2">
      <c r="A1703" s="135" t="s">
        <v>2304</v>
      </c>
      <c r="B1703" s="136" t="s">
        <v>524</v>
      </c>
    </row>
    <row r="1704" spans="1:2" x14ac:dyDescent="0.2">
      <c r="A1704" s="135" t="s">
        <v>2305</v>
      </c>
      <c r="B1704" s="136" t="s">
        <v>449</v>
      </c>
    </row>
    <row r="1705" spans="1:2" x14ac:dyDescent="0.2">
      <c r="A1705" s="135" t="s">
        <v>2306</v>
      </c>
      <c r="B1705" s="136" t="s">
        <v>1273</v>
      </c>
    </row>
    <row r="1706" spans="1:2" x14ac:dyDescent="0.2">
      <c r="A1706" s="135" t="s">
        <v>2307</v>
      </c>
      <c r="B1706" s="136" t="s">
        <v>2308</v>
      </c>
    </row>
    <row r="1707" spans="1:2" x14ac:dyDescent="0.2">
      <c r="A1707" s="135" t="s">
        <v>2309</v>
      </c>
      <c r="B1707" s="136" t="s">
        <v>381</v>
      </c>
    </row>
    <row r="1708" spans="1:2" x14ac:dyDescent="0.2">
      <c r="A1708" s="135" t="s">
        <v>2310</v>
      </c>
      <c r="B1708" s="136" t="s">
        <v>1047</v>
      </c>
    </row>
    <row r="1709" spans="1:2" x14ac:dyDescent="0.2">
      <c r="A1709" s="135" t="s">
        <v>2311</v>
      </c>
      <c r="B1709" s="136" t="s">
        <v>319</v>
      </c>
    </row>
    <row r="1710" spans="1:2" x14ac:dyDescent="0.2">
      <c r="A1710" s="135" t="s">
        <v>2312</v>
      </c>
      <c r="B1710" s="136" t="s">
        <v>309</v>
      </c>
    </row>
    <row r="1711" spans="1:2" x14ac:dyDescent="0.2">
      <c r="A1711" s="135" t="s">
        <v>2313</v>
      </c>
      <c r="B1711" s="136" t="s">
        <v>279</v>
      </c>
    </row>
    <row r="1712" spans="1:2" x14ac:dyDescent="0.2">
      <c r="A1712" s="135" t="s">
        <v>2314</v>
      </c>
      <c r="B1712" s="136" t="s">
        <v>354</v>
      </c>
    </row>
    <row r="1713" spans="1:2" x14ac:dyDescent="0.2">
      <c r="A1713" s="135" t="s">
        <v>2315</v>
      </c>
      <c r="B1713" s="136" t="s">
        <v>270</v>
      </c>
    </row>
    <row r="1714" spans="1:2" x14ac:dyDescent="0.2">
      <c r="A1714" s="135" t="s">
        <v>2316</v>
      </c>
      <c r="B1714" s="136" t="s">
        <v>417</v>
      </c>
    </row>
    <row r="1715" spans="1:2" x14ac:dyDescent="0.2">
      <c r="A1715" s="135" t="s">
        <v>2317</v>
      </c>
      <c r="B1715" s="136" t="s">
        <v>311</v>
      </c>
    </row>
    <row r="1716" spans="1:2" x14ac:dyDescent="0.2">
      <c r="A1716" s="135" t="s">
        <v>2318</v>
      </c>
      <c r="B1716" s="136" t="s">
        <v>616</v>
      </c>
    </row>
    <row r="1717" spans="1:2" x14ac:dyDescent="0.2">
      <c r="A1717" s="135" t="s">
        <v>2319</v>
      </c>
      <c r="B1717" s="136" t="s">
        <v>285</v>
      </c>
    </row>
    <row r="1718" spans="1:2" x14ac:dyDescent="0.2">
      <c r="A1718" s="135" t="s">
        <v>2320</v>
      </c>
      <c r="B1718" s="136" t="s">
        <v>524</v>
      </c>
    </row>
    <row r="1719" spans="1:2" x14ac:dyDescent="0.2">
      <c r="A1719" s="135" t="s">
        <v>2321</v>
      </c>
      <c r="B1719" s="136" t="s">
        <v>757</v>
      </c>
    </row>
    <row r="1720" spans="1:2" x14ac:dyDescent="0.2">
      <c r="A1720" s="135" t="s">
        <v>2322</v>
      </c>
      <c r="B1720" s="136" t="s">
        <v>289</v>
      </c>
    </row>
    <row r="1721" spans="1:2" x14ac:dyDescent="0.2">
      <c r="A1721" s="135" t="s">
        <v>2323</v>
      </c>
      <c r="B1721" s="136" t="s">
        <v>888</v>
      </c>
    </row>
    <row r="1722" spans="1:2" x14ac:dyDescent="0.2">
      <c r="A1722" s="135" t="s">
        <v>2324</v>
      </c>
      <c r="B1722" s="136" t="s">
        <v>981</v>
      </c>
    </row>
    <row r="1723" spans="1:2" x14ac:dyDescent="0.2">
      <c r="A1723" s="135" t="s">
        <v>2325</v>
      </c>
      <c r="B1723" s="136" t="s">
        <v>816</v>
      </c>
    </row>
    <row r="1724" spans="1:2" x14ac:dyDescent="0.2">
      <c r="A1724" s="135" t="s">
        <v>2326</v>
      </c>
      <c r="B1724" s="136" t="s">
        <v>462</v>
      </c>
    </row>
    <row r="1725" spans="1:2" x14ac:dyDescent="0.2">
      <c r="A1725" s="135" t="s">
        <v>2327</v>
      </c>
      <c r="B1725" s="136" t="s">
        <v>2328</v>
      </c>
    </row>
    <row r="1726" spans="1:2" x14ac:dyDescent="0.2">
      <c r="A1726" s="135" t="s">
        <v>2329</v>
      </c>
      <c r="B1726" s="136" t="s">
        <v>531</v>
      </c>
    </row>
    <row r="1727" spans="1:2" x14ac:dyDescent="0.2">
      <c r="A1727" s="135" t="s">
        <v>2330</v>
      </c>
      <c r="B1727" s="136" t="s">
        <v>295</v>
      </c>
    </row>
    <row r="1728" spans="1:2" x14ac:dyDescent="0.2">
      <c r="A1728" s="135" t="s">
        <v>2331</v>
      </c>
      <c r="B1728" s="136" t="s">
        <v>297</v>
      </c>
    </row>
    <row r="1729" spans="1:2" x14ac:dyDescent="0.2">
      <c r="A1729" s="135" t="s">
        <v>2332</v>
      </c>
      <c r="B1729" s="136" t="s">
        <v>653</v>
      </c>
    </row>
    <row r="1730" spans="1:2" x14ac:dyDescent="0.2">
      <c r="A1730" s="135" t="s">
        <v>2333</v>
      </c>
      <c r="B1730" s="136" t="s">
        <v>323</v>
      </c>
    </row>
    <row r="1731" spans="1:2" x14ac:dyDescent="0.2">
      <c r="A1731" s="135" t="s">
        <v>2334</v>
      </c>
      <c r="B1731" s="136" t="s">
        <v>358</v>
      </c>
    </row>
    <row r="1732" spans="1:2" x14ac:dyDescent="0.2">
      <c r="A1732" s="135" t="s">
        <v>2335</v>
      </c>
      <c r="B1732" s="136" t="s">
        <v>551</v>
      </c>
    </row>
    <row r="1733" spans="1:2" x14ac:dyDescent="0.2">
      <c r="A1733" s="135" t="s">
        <v>2336</v>
      </c>
      <c r="B1733" s="136" t="s">
        <v>502</v>
      </c>
    </row>
    <row r="1734" spans="1:2" x14ac:dyDescent="0.2">
      <c r="A1734" s="135" t="s">
        <v>2337</v>
      </c>
      <c r="B1734" s="136" t="s">
        <v>272</v>
      </c>
    </row>
    <row r="1735" spans="1:2" x14ac:dyDescent="0.2">
      <c r="A1735" s="135" t="s">
        <v>2338</v>
      </c>
      <c r="B1735" s="136" t="s">
        <v>2339</v>
      </c>
    </row>
    <row r="1736" spans="1:2" x14ac:dyDescent="0.2">
      <c r="A1736" s="135" t="s">
        <v>2340</v>
      </c>
      <c r="B1736" s="136" t="s">
        <v>381</v>
      </c>
    </row>
    <row r="1737" spans="1:2" x14ac:dyDescent="0.2">
      <c r="A1737" s="135" t="s">
        <v>2341</v>
      </c>
      <c r="B1737" s="136" t="s">
        <v>2342</v>
      </c>
    </row>
    <row r="1738" spans="1:2" x14ac:dyDescent="0.2">
      <c r="A1738" s="135" t="s">
        <v>2343</v>
      </c>
      <c r="B1738" s="136" t="s">
        <v>647</v>
      </c>
    </row>
    <row r="1739" spans="1:2" x14ac:dyDescent="0.2">
      <c r="A1739" s="135" t="s">
        <v>2344</v>
      </c>
      <c r="B1739" s="136" t="s">
        <v>381</v>
      </c>
    </row>
    <row r="1740" spans="1:2" x14ac:dyDescent="0.2">
      <c r="A1740" s="135" t="s">
        <v>2345</v>
      </c>
      <c r="B1740" s="136" t="s">
        <v>281</v>
      </c>
    </row>
    <row r="1741" spans="1:2" x14ac:dyDescent="0.2">
      <c r="A1741" s="135" t="s">
        <v>2346</v>
      </c>
      <c r="B1741" s="136" t="s">
        <v>270</v>
      </c>
    </row>
    <row r="1742" spans="1:2" x14ac:dyDescent="0.2">
      <c r="A1742" s="135" t="s">
        <v>2347</v>
      </c>
      <c r="B1742" s="136" t="s">
        <v>2226</v>
      </c>
    </row>
    <row r="1743" spans="1:2" x14ac:dyDescent="0.2">
      <c r="A1743" s="135" t="s">
        <v>2348</v>
      </c>
      <c r="B1743" s="136" t="s">
        <v>272</v>
      </c>
    </row>
    <row r="1744" spans="1:2" x14ac:dyDescent="0.2">
      <c r="A1744" s="135" t="s">
        <v>2349</v>
      </c>
      <c r="B1744" s="136" t="s">
        <v>2350</v>
      </c>
    </row>
    <row r="1745" spans="1:2" x14ac:dyDescent="0.2">
      <c r="A1745" s="135" t="s">
        <v>2351</v>
      </c>
      <c r="B1745" s="136" t="s">
        <v>422</v>
      </c>
    </row>
    <row r="1746" spans="1:2" x14ac:dyDescent="0.2">
      <c r="A1746" s="135" t="s">
        <v>2352</v>
      </c>
      <c r="B1746" s="136" t="s">
        <v>381</v>
      </c>
    </row>
    <row r="1747" spans="1:2" x14ac:dyDescent="0.2">
      <c r="A1747" s="135" t="s">
        <v>2353</v>
      </c>
      <c r="B1747" s="136" t="s">
        <v>411</v>
      </c>
    </row>
    <row r="1748" spans="1:2" x14ac:dyDescent="0.2">
      <c r="A1748" s="135" t="s">
        <v>2354</v>
      </c>
      <c r="B1748" s="136" t="s">
        <v>319</v>
      </c>
    </row>
    <row r="1749" spans="1:2" x14ac:dyDescent="0.2">
      <c r="A1749" s="135" t="s">
        <v>2355</v>
      </c>
      <c r="B1749" s="136" t="s">
        <v>281</v>
      </c>
    </row>
    <row r="1750" spans="1:2" x14ac:dyDescent="0.2">
      <c r="A1750" s="135" t="s">
        <v>2356</v>
      </c>
      <c r="B1750" s="136" t="s">
        <v>354</v>
      </c>
    </row>
    <row r="1751" spans="1:2" x14ac:dyDescent="0.2">
      <c r="A1751" s="135" t="s">
        <v>2357</v>
      </c>
      <c r="B1751" s="136" t="s">
        <v>270</v>
      </c>
    </row>
    <row r="1752" spans="1:2" x14ac:dyDescent="0.2">
      <c r="A1752" s="135" t="s">
        <v>2358</v>
      </c>
      <c r="B1752" s="136" t="s">
        <v>287</v>
      </c>
    </row>
    <row r="1753" spans="1:2" x14ac:dyDescent="0.2">
      <c r="A1753" s="135" t="s">
        <v>2359</v>
      </c>
      <c r="B1753" s="136" t="s">
        <v>289</v>
      </c>
    </row>
    <row r="1754" spans="1:2" x14ac:dyDescent="0.2">
      <c r="A1754" s="135" t="s">
        <v>2360</v>
      </c>
      <c r="B1754" s="136" t="s">
        <v>291</v>
      </c>
    </row>
    <row r="1755" spans="1:2" x14ac:dyDescent="0.2">
      <c r="A1755" s="135" t="s">
        <v>2361</v>
      </c>
      <c r="B1755" s="136" t="s">
        <v>816</v>
      </c>
    </row>
    <row r="1756" spans="1:2" x14ac:dyDescent="0.2">
      <c r="A1756" s="135" t="s">
        <v>2362</v>
      </c>
      <c r="B1756" s="136" t="s">
        <v>480</v>
      </c>
    </row>
    <row r="1757" spans="1:2" x14ac:dyDescent="0.2">
      <c r="A1757" s="135" t="s">
        <v>2363</v>
      </c>
      <c r="B1757" s="136" t="s">
        <v>306</v>
      </c>
    </row>
    <row r="1758" spans="1:2" x14ac:dyDescent="0.2">
      <c r="A1758" s="135" t="s">
        <v>2364</v>
      </c>
      <c r="B1758" s="136" t="s">
        <v>2303</v>
      </c>
    </row>
    <row r="1759" spans="1:2" x14ac:dyDescent="0.2">
      <c r="A1759" s="135" t="s">
        <v>2365</v>
      </c>
      <c r="B1759" s="136" t="s">
        <v>1454</v>
      </c>
    </row>
    <row r="1760" spans="1:2" x14ac:dyDescent="0.2">
      <c r="A1760" s="135" t="s">
        <v>2366</v>
      </c>
      <c r="B1760" s="136" t="s">
        <v>1210</v>
      </c>
    </row>
    <row r="1761" spans="1:2" x14ac:dyDescent="0.2">
      <c r="A1761" s="135" t="s">
        <v>2367</v>
      </c>
      <c r="B1761" s="136" t="s">
        <v>888</v>
      </c>
    </row>
    <row r="1762" spans="1:2" x14ac:dyDescent="0.2">
      <c r="A1762" s="135" t="s">
        <v>2368</v>
      </c>
      <c r="B1762" s="136" t="s">
        <v>2369</v>
      </c>
    </row>
    <row r="1763" spans="1:2" x14ac:dyDescent="0.2">
      <c r="A1763" s="135" t="s">
        <v>2368</v>
      </c>
      <c r="B1763" s="136" t="s">
        <v>2369</v>
      </c>
    </row>
    <row r="1764" spans="1:2" x14ac:dyDescent="0.2">
      <c r="A1764" s="135" t="s">
        <v>2370</v>
      </c>
      <c r="B1764" s="136" t="s">
        <v>379</v>
      </c>
    </row>
    <row r="1765" spans="1:2" x14ac:dyDescent="0.2">
      <c r="A1765" s="135" t="s">
        <v>2371</v>
      </c>
      <c r="B1765" s="136" t="s">
        <v>337</v>
      </c>
    </row>
    <row r="1766" spans="1:2" x14ac:dyDescent="0.2">
      <c r="A1766" s="135" t="s">
        <v>2372</v>
      </c>
      <c r="B1766" s="136" t="s">
        <v>268</v>
      </c>
    </row>
    <row r="1767" spans="1:2" x14ac:dyDescent="0.2">
      <c r="A1767" s="135" t="s">
        <v>2373</v>
      </c>
      <c r="B1767" s="136" t="s">
        <v>264</v>
      </c>
    </row>
    <row r="1768" spans="1:2" x14ac:dyDescent="0.2">
      <c r="A1768" s="135" t="s">
        <v>2374</v>
      </c>
      <c r="B1768" s="136" t="s">
        <v>289</v>
      </c>
    </row>
    <row r="1769" spans="1:2" x14ac:dyDescent="0.2">
      <c r="A1769" s="135" t="s">
        <v>2375</v>
      </c>
      <c r="B1769" s="136" t="s">
        <v>274</v>
      </c>
    </row>
    <row r="1770" spans="1:2" x14ac:dyDescent="0.2">
      <c r="A1770" s="135" t="s">
        <v>2376</v>
      </c>
      <c r="B1770" s="136" t="s">
        <v>381</v>
      </c>
    </row>
    <row r="1771" spans="1:2" x14ac:dyDescent="0.2">
      <c r="A1771" s="135" t="s">
        <v>2377</v>
      </c>
      <c r="B1771" s="136" t="s">
        <v>451</v>
      </c>
    </row>
    <row r="1772" spans="1:2" x14ac:dyDescent="0.2">
      <c r="A1772" s="135" t="s">
        <v>2378</v>
      </c>
      <c r="B1772" s="136" t="s">
        <v>689</v>
      </c>
    </row>
    <row r="1773" spans="1:2" x14ac:dyDescent="0.2">
      <c r="A1773" s="135" t="s">
        <v>2379</v>
      </c>
      <c r="B1773" s="136" t="s">
        <v>285</v>
      </c>
    </row>
    <row r="1774" spans="1:2" x14ac:dyDescent="0.2">
      <c r="A1774" s="135" t="s">
        <v>2380</v>
      </c>
      <c r="B1774" s="136" t="s">
        <v>1178</v>
      </c>
    </row>
    <row r="1775" spans="1:2" x14ac:dyDescent="0.2">
      <c r="A1775" s="135" t="s">
        <v>2381</v>
      </c>
      <c r="B1775" s="136" t="s">
        <v>268</v>
      </c>
    </row>
    <row r="1776" spans="1:2" x14ac:dyDescent="0.2">
      <c r="A1776" s="135" t="s">
        <v>2382</v>
      </c>
      <c r="B1776" s="136" t="s">
        <v>1555</v>
      </c>
    </row>
    <row r="1777" spans="1:2" x14ac:dyDescent="0.2">
      <c r="A1777" s="135" t="s">
        <v>2383</v>
      </c>
      <c r="B1777" s="136" t="s">
        <v>327</v>
      </c>
    </row>
    <row r="1778" spans="1:2" x14ac:dyDescent="0.2">
      <c r="A1778" s="135" t="s">
        <v>2384</v>
      </c>
      <c r="B1778" s="136" t="s">
        <v>399</v>
      </c>
    </row>
    <row r="1779" spans="1:2" x14ac:dyDescent="0.2">
      <c r="A1779" s="135" t="s">
        <v>2385</v>
      </c>
      <c r="B1779" s="136" t="s">
        <v>888</v>
      </c>
    </row>
    <row r="1780" spans="1:2" x14ac:dyDescent="0.2">
      <c r="A1780" s="135" t="s">
        <v>2386</v>
      </c>
      <c r="B1780" s="136" t="s">
        <v>264</v>
      </c>
    </row>
    <row r="1781" spans="1:2" x14ac:dyDescent="0.2">
      <c r="A1781" s="135" t="s">
        <v>2387</v>
      </c>
      <c r="B1781" s="136" t="s">
        <v>306</v>
      </c>
    </row>
    <row r="1782" spans="1:2" x14ac:dyDescent="0.2">
      <c r="A1782" s="135" t="s">
        <v>2388</v>
      </c>
      <c r="B1782" s="136" t="s">
        <v>2178</v>
      </c>
    </row>
    <row r="1783" spans="1:2" x14ac:dyDescent="0.2">
      <c r="A1783" s="135" t="s">
        <v>2389</v>
      </c>
      <c r="B1783" s="136" t="s">
        <v>2390</v>
      </c>
    </row>
    <row r="1784" spans="1:2" x14ac:dyDescent="0.2">
      <c r="A1784" s="135" t="s">
        <v>2391</v>
      </c>
      <c r="B1784" s="136" t="s">
        <v>447</v>
      </c>
    </row>
    <row r="1785" spans="1:2" x14ac:dyDescent="0.2">
      <c r="A1785" s="135" t="s">
        <v>2392</v>
      </c>
      <c r="B1785" s="136" t="s">
        <v>369</v>
      </c>
    </row>
    <row r="1786" spans="1:2" x14ac:dyDescent="0.2">
      <c r="A1786" s="135" t="s">
        <v>2393</v>
      </c>
      <c r="B1786" s="136" t="s">
        <v>1178</v>
      </c>
    </row>
    <row r="1787" spans="1:2" x14ac:dyDescent="0.2">
      <c r="A1787" s="135" t="s">
        <v>2394</v>
      </c>
      <c r="B1787" s="136" t="s">
        <v>268</v>
      </c>
    </row>
    <row r="1788" spans="1:2" x14ac:dyDescent="0.2">
      <c r="A1788" s="135" t="s">
        <v>2395</v>
      </c>
      <c r="B1788" s="136" t="s">
        <v>354</v>
      </c>
    </row>
    <row r="1789" spans="1:2" x14ac:dyDescent="0.2">
      <c r="A1789" s="135" t="s">
        <v>2396</v>
      </c>
      <c r="B1789" s="136" t="s">
        <v>270</v>
      </c>
    </row>
    <row r="1790" spans="1:2" x14ac:dyDescent="0.2">
      <c r="A1790" s="135" t="s">
        <v>2397</v>
      </c>
      <c r="B1790" s="136" t="s">
        <v>311</v>
      </c>
    </row>
    <row r="1791" spans="1:2" x14ac:dyDescent="0.2">
      <c r="A1791" s="135" t="s">
        <v>2398</v>
      </c>
      <c r="B1791" s="136" t="s">
        <v>981</v>
      </c>
    </row>
    <row r="1792" spans="1:2" x14ac:dyDescent="0.2">
      <c r="A1792" s="135" t="s">
        <v>2399</v>
      </c>
      <c r="B1792" s="136" t="s">
        <v>327</v>
      </c>
    </row>
    <row r="1793" spans="1:2" x14ac:dyDescent="0.2">
      <c r="A1793" s="135" t="s">
        <v>2400</v>
      </c>
      <c r="B1793" s="136" t="s">
        <v>2226</v>
      </c>
    </row>
    <row r="1794" spans="1:2" x14ac:dyDescent="0.2">
      <c r="A1794" s="135" t="s">
        <v>2401</v>
      </c>
      <c r="B1794" s="136" t="s">
        <v>478</v>
      </c>
    </row>
    <row r="1795" spans="1:2" x14ac:dyDescent="0.2">
      <c r="A1795" s="135" t="s">
        <v>2402</v>
      </c>
      <c r="B1795" s="136" t="s">
        <v>399</v>
      </c>
    </row>
    <row r="1796" spans="1:2" x14ac:dyDescent="0.2">
      <c r="A1796" s="135" t="s">
        <v>2403</v>
      </c>
      <c r="B1796" s="136" t="s">
        <v>2404</v>
      </c>
    </row>
    <row r="1797" spans="1:2" x14ac:dyDescent="0.2">
      <c r="A1797" s="135" t="s">
        <v>2405</v>
      </c>
      <c r="B1797" s="136" t="s">
        <v>272</v>
      </c>
    </row>
    <row r="1798" spans="1:2" x14ac:dyDescent="0.2">
      <c r="A1798" s="135" t="s">
        <v>2406</v>
      </c>
      <c r="B1798" s="136" t="s">
        <v>347</v>
      </c>
    </row>
    <row r="1799" spans="1:2" x14ac:dyDescent="0.2">
      <c r="A1799" s="135" t="s">
        <v>2407</v>
      </c>
      <c r="B1799" s="136" t="s">
        <v>819</v>
      </c>
    </row>
    <row r="1800" spans="1:2" x14ac:dyDescent="0.2">
      <c r="A1800" s="135" t="s">
        <v>2408</v>
      </c>
      <c r="B1800" s="136" t="s">
        <v>616</v>
      </c>
    </row>
    <row r="1801" spans="1:2" x14ac:dyDescent="0.2">
      <c r="A1801" s="135" t="s">
        <v>2409</v>
      </c>
      <c r="B1801" s="136" t="s">
        <v>2410</v>
      </c>
    </row>
    <row r="1802" spans="1:2" x14ac:dyDescent="0.2">
      <c r="A1802" s="135" t="s">
        <v>2411</v>
      </c>
      <c r="B1802" s="136" t="s">
        <v>2308</v>
      </c>
    </row>
    <row r="1803" spans="1:2" x14ac:dyDescent="0.2">
      <c r="A1803" s="135" t="s">
        <v>2412</v>
      </c>
      <c r="B1803" s="136" t="s">
        <v>549</v>
      </c>
    </row>
    <row r="1804" spans="1:2" x14ac:dyDescent="0.2">
      <c r="A1804" s="135" t="s">
        <v>2413</v>
      </c>
      <c r="B1804" s="136" t="s">
        <v>658</v>
      </c>
    </row>
    <row r="1805" spans="1:2" x14ac:dyDescent="0.2">
      <c r="A1805" s="135" t="s">
        <v>2414</v>
      </c>
      <c r="B1805" s="136" t="s">
        <v>1013</v>
      </c>
    </row>
    <row r="1806" spans="1:2" x14ac:dyDescent="0.2">
      <c r="A1806" s="135" t="s">
        <v>2415</v>
      </c>
      <c r="B1806" s="136" t="s">
        <v>1222</v>
      </c>
    </row>
    <row r="1807" spans="1:2" x14ac:dyDescent="0.2">
      <c r="A1807" s="135" t="s">
        <v>2416</v>
      </c>
      <c r="B1807" s="136" t="s">
        <v>279</v>
      </c>
    </row>
    <row r="1808" spans="1:2" x14ac:dyDescent="0.2">
      <c r="A1808" s="135" t="s">
        <v>2417</v>
      </c>
      <c r="B1808" s="136" t="s">
        <v>616</v>
      </c>
    </row>
    <row r="1809" spans="1:2" x14ac:dyDescent="0.2">
      <c r="A1809" s="135" t="s">
        <v>2418</v>
      </c>
      <c r="B1809" s="136" t="s">
        <v>625</v>
      </c>
    </row>
    <row r="1810" spans="1:2" x14ac:dyDescent="0.2">
      <c r="A1810" s="135" t="s">
        <v>2419</v>
      </c>
      <c r="B1810" s="136" t="s">
        <v>270</v>
      </c>
    </row>
    <row r="1811" spans="1:2" x14ac:dyDescent="0.2">
      <c r="A1811" s="135" t="s">
        <v>2420</v>
      </c>
      <c r="B1811" s="136" t="s">
        <v>272</v>
      </c>
    </row>
    <row r="1812" spans="1:2" x14ac:dyDescent="0.2">
      <c r="A1812" s="135" t="s">
        <v>2421</v>
      </c>
      <c r="B1812" s="136" t="s">
        <v>1131</v>
      </c>
    </row>
    <row r="1813" spans="1:2" x14ac:dyDescent="0.2">
      <c r="A1813" s="135" t="s">
        <v>2422</v>
      </c>
      <c r="B1813" s="136" t="s">
        <v>524</v>
      </c>
    </row>
    <row r="1814" spans="1:2" x14ac:dyDescent="0.2">
      <c r="A1814" s="135" t="s">
        <v>2423</v>
      </c>
      <c r="B1814" s="136" t="s">
        <v>729</v>
      </c>
    </row>
    <row r="1815" spans="1:2" x14ac:dyDescent="0.2">
      <c r="A1815" s="135" t="s">
        <v>2424</v>
      </c>
      <c r="B1815" s="136" t="s">
        <v>289</v>
      </c>
    </row>
    <row r="1816" spans="1:2" x14ac:dyDescent="0.2">
      <c r="A1816" s="135" t="s">
        <v>2425</v>
      </c>
      <c r="B1816" s="136" t="s">
        <v>2426</v>
      </c>
    </row>
    <row r="1817" spans="1:2" x14ac:dyDescent="0.2">
      <c r="A1817" s="135" t="s">
        <v>2427</v>
      </c>
      <c r="B1817" s="136" t="s">
        <v>1273</v>
      </c>
    </row>
    <row r="1818" spans="1:2" x14ac:dyDescent="0.2">
      <c r="A1818" s="135" t="s">
        <v>2428</v>
      </c>
      <c r="B1818" s="136" t="s">
        <v>952</v>
      </c>
    </row>
    <row r="1819" spans="1:2" x14ac:dyDescent="0.2">
      <c r="A1819" s="135" t="s">
        <v>2429</v>
      </c>
      <c r="B1819" s="136" t="s">
        <v>381</v>
      </c>
    </row>
    <row r="1820" spans="1:2" x14ac:dyDescent="0.2">
      <c r="A1820" s="135" t="s">
        <v>2430</v>
      </c>
      <c r="B1820" s="136" t="s">
        <v>264</v>
      </c>
    </row>
    <row r="1821" spans="1:2" x14ac:dyDescent="0.2">
      <c r="A1821" s="135" t="s">
        <v>2431</v>
      </c>
      <c r="B1821" s="136" t="s">
        <v>358</v>
      </c>
    </row>
    <row r="1822" spans="1:2" x14ac:dyDescent="0.2">
      <c r="A1822" s="135" t="s">
        <v>2432</v>
      </c>
      <c r="B1822" s="136" t="s">
        <v>270</v>
      </c>
    </row>
    <row r="1823" spans="1:2" x14ac:dyDescent="0.2">
      <c r="A1823" s="135" t="s">
        <v>2433</v>
      </c>
      <c r="B1823" s="136" t="s">
        <v>306</v>
      </c>
    </row>
    <row r="1824" spans="1:2" x14ac:dyDescent="0.2">
      <c r="A1824" s="135" t="s">
        <v>2434</v>
      </c>
      <c r="B1824" s="136" t="s">
        <v>268</v>
      </c>
    </row>
    <row r="1825" spans="1:2" x14ac:dyDescent="0.2">
      <c r="A1825" s="135" t="s">
        <v>2435</v>
      </c>
      <c r="B1825" s="136" t="s">
        <v>311</v>
      </c>
    </row>
    <row r="1826" spans="1:2" x14ac:dyDescent="0.2">
      <c r="A1826" s="135" t="s">
        <v>2436</v>
      </c>
      <c r="B1826" s="136" t="s">
        <v>2437</v>
      </c>
    </row>
    <row r="1827" spans="1:2" x14ac:dyDescent="0.2">
      <c r="A1827" s="135" t="s">
        <v>2438</v>
      </c>
      <c r="B1827" s="136" t="s">
        <v>274</v>
      </c>
    </row>
    <row r="1828" spans="1:2" x14ac:dyDescent="0.2">
      <c r="A1828" s="135" t="s">
        <v>2439</v>
      </c>
      <c r="B1828" s="136" t="s">
        <v>462</v>
      </c>
    </row>
    <row r="1829" spans="1:2" x14ac:dyDescent="0.2">
      <c r="A1829" s="135" t="s">
        <v>2440</v>
      </c>
      <c r="B1829" s="136" t="s">
        <v>337</v>
      </c>
    </row>
    <row r="1830" spans="1:2" x14ac:dyDescent="0.2">
      <c r="A1830" s="135" t="s">
        <v>2441</v>
      </c>
      <c r="B1830" s="136" t="s">
        <v>337</v>
      </c>
    </row>
    <row r="1831" spans="1:2" x14ac:dyDescent="0.2">
      <c r="A1831" s="135" t="s">
        <v>2442</v>
      </c>
      <c r="B1831" s="136" t="s">
        <v>2443</v>
      </c>
    </row>
    <row r="1832" spans="1:2" x14ac:dyDescent="0.2">
      <c r="A1832" s="135" t="s">
        <v>2444</v>
      </c>
      <c r="B1832" s="136" t="s">
        <v>306</v>
      </c>
    </row>
    <row r="1833" spans="1:2" x14ac:dyDescent="0.2">
      <c r="A1833" s="135" t="s">
        <v>2445</v>
      </c>
      <c r="B1833" s="136" t="s">
        <v>327</v>
      </c>
    </row>
    <row r="1834" spans="1:2" x14ac:dyDescent="0.2">
      <c r="A1834" s="135" t="s">
        <v>2446</v>
      </c>
      <c r="B1834" s="136" t="s">
        <v>297</v>
      </c>
    </row>
    <row r="1835" spans="1:2" x14ac:dyDescent="0.2">
      <c r="A1835" s="135" t="s">
        <v>2447</v>
      </c>
      <c r="B1835" s="136" t="s">
        <v>2448</v>
      </c>
    </row>
    <row r="1836" spans="1:2" x14ac:dyDescent="0.2">
      <c r="A1836" s="135" t="s">
        <v>2449</v>
      </c>
      <c r="B1836" s="136" t="s">
        <v>478</v>
      </c>
    </row>
    <row r="1837" spans="1:2" x14ac:dyDescent="0.2">
      <c r="A1837" s="135" t="s">
        <v>2450</v>
      </c>
      <c r="B1837" s="136" t="s">
        <v>301</v>
      </c>
    </row>
    <row r="1838" spans="1:2" x14ac:dyDescent="0.2">
      <c r="A1838" s="135" t="s">
        <v>2451</v>
      </c>
      <c r="B1838" s="136" t="s">
        <v>2452</v>
      </c>
    </row>
    <row r="1839" spans="1:2" x14ac:dyDescent="0.2">
      <c r="A1839" s="135" t="s">
        <v>2453</v>
      </c>
      <c r="B1839" s="136" t="s">
        <v>272</v>
      </c>
    </row>
    <row r="1840" spans="1:2" x14ac:dyDescent="0.2">
      <c r="A1840" s="135" t="s">
        <v>2454</v>
      </c>
      <c r="B1840" s="136" t="s">
        <v>2455</v>
      </c>
    </row>
    <row r="1841" spans="1:2" x14ac:dyDescent="0.2">
      <c r="A1841" s="135" t="s">
        <v>2456</v>
      </c>
      <c r="B1841" s="136" t="s">
        <v>297</v>
      </c>
    </row>
    <row r="1842" spans="1:2" x14ac:dyDescent="0.2">
      <c r="A1842" s="135" t="s">
        <v>2457</v>
      </c>
      <c r="B1842" s="136" t="s">
        <v>478</v>
      </c>
    </row>
    <row r="1843" spans="1:2" x14ac:dyDescent="0.2">
      <c r="A1843" s="135" t="s">
        <v>2458</v>
      </c>
      <c r="B1843" s="136" t="s">
        <v>411</v>
      </c>
    </row>
    <row r="1844" spans="1:2" x14ac:dyDescent="0.2">
      <c r="A1844" s="135" t="s">
        <v>2459</v>
      </c>
      <c r="B1844" s="136" t="s">
        <v>2460</v>
      </c>
    </row>
    <row r="1845" spans="1:2" x14ac:dyDescent="0.2">
      <c r="A1845" s="135" t="s">
        <v>2461</v>
      </c>
      <c r="B1845" s="136" t="s">
        <v>925</v>
      </c>
    </row>
    <row r="1846" spans="1:2" x14ac:dyDescent="0.2">
      <c r="A1846" s="135" t="s">
        <v>2462</v>
      </c>
      <c r="B1846" s="136" t="s">
        <v>268</v>
      </c>
    </row>
    <row r="1847" spans="1:2" x14ac:dyDescent="0.2">
      <c r="A1847" s="135" t="s">
        <v>2463</v>
      </c>
      <c r="B1847" s="136" t="s">
        <v>281</v>
      </c>
    </row>
    <row r="1848" spans="1:2" x14ac:dyDescent="0.2">
      <c r="A1848" s="135" t="s">
        <v>2464</v>
      </c>
      <c r="B1848" s="136" t="s">
        <v>625</v>
      </c>
    </row>
    <row r="1849" spans="1:2" x14ac:dyDescent="0.2">
      <c r="A1849" s="135" t="s">
        <v>2465</v>
      </c>
      <c r="B1849" s="136" t="s">
        <v>354</v>
      </c>
    </row>
    <row r="1850" spans="1:2" x14ac:dyDescent="0.2">
      <c r="A1850" s="135" t="s">
        <v>2466</v>
      </c>
      <c r="B1850" s="136" t="s">
        <v>270</v>
      </c>
    </row>
    <row r="1851" spans="1:2" x14ac:dyDescent="0.2">
      <c r="A1851" s="135" t="s">
        <v>2467</v>
      </c>
      <c r="B1851" s="136" t="s">
        <v>272</v>
      </c>
    </row>
    <row r="1852" spans="1:2" x14ac:dyDescent="0.2">
      <c r="A1852" s="135" t="s">
        <v>2468</v>
      </c>
      <c r="B1852" s="136" t="s">
        <v>285</v>
      </c>
    </row>
    <row r="1853" spans="1:2" x14ac:dyDescent="0.2">
      <c r="A1853" s="135" t="s">
        <v>2469</v>
      </c>
      <c r="B1853" s="136" t="s">
        <v>291</v>
      </c>
    </row>
    <row r="1854" spans="1:2" x14ac:dyDescent="0.2">
      <c r="A1854" s="135" t="s">
        <v>2470</v>
      </c>
      <c r="B1854" s="136" t="s">
        <v>2471</v>
      </c>
    </row>
    <row r="1855" spans="1:2" x14ac:dyDescent="0.2">
      <c r="A1855" s="135" t="s">
        <v>2472</v>
      </c>
      <c r="B1855" s="136" t="s">
        <v>260</v>
      </c>
    </row>
    <row r="1856" spans="1:2" x14ac:dyDescent="0.2">
      <c r="A1856" s="135" t="s">
        <v>2473</v>
      </c>
      <c r="B1856" s="136" t="s">
        <v>886</v>
      </c>
    </row>
    <row r="1857" spans="1:2" x14ac:dyDescent="0.2">
      <c r="A1857" s="135" t="s">
        <v>2474</v>
      </c>
      <c r="B1857" s="136" t="s">
        <v>381</v>
      </c>
    </row>
    <row r="1858" spans="1:2" x14ac:dyDescent="0.2">
      <c r="A1858" s="135" t="s">
        <v>2475</v>
      </c>
      <c r="B1858" s="136" t="s">
        <v>480</v>
      </c>
    </row>
    <row r="1859" spans="1:2" x14ac:dyDescent="0.2">
      <c r="A1859" s="135" t="s">
        <v>2476</v>
      </c>
      <c r="B1859" s="136" t="s">
        <v>364</v>
      </c>
    </row>
    <row r="1860" spans="1:2" x14ac:dyDescent="0.2">
      <c r="A1860" s="135" t="s">
        <v>2477</v>
      </c>
      <c r="B1860" s="136" t="s">
        <v>260</v>
      </c>
    </row>
    <row r="1861" spans="1:2" x14ac:dyDescent="0.2">
      <c r="A1861" s="135" t="s">
        <v>2478</v>
      </c>
      <c r="B1861" s="136" t="s">
        <v>327</v>
      </c>
    </row>
    <row r="1862" spans="1:2" x14ac:dyDescent="0.2">
      <c r="A1862" s="135" t="s">
        <v>2479</v>
      </c>
      <c r="B1862" s="136" t="s">
        <v>297</v>
      </c>
    </row>
    <row r="1863" spans="1:2" x14ac:dyDescent="0.2">
      <c r="A1863" s="135" t="s">
        <v>2480</v>
      </c>
      <c r="B1863" s="136" t="s">
        <v>478</v>
      </c>
    </row>
    <row r="1864" spans="1:2" x14ac:dyDescent="0.2">
      <c r="A1864" s="135" t="s">
        <v>2481</v>
      </c>
      <c r="B1864" s="136" t="s">
        <v>268</v>
      </c>
    </row>
    <row r="1865" spans="1:2" x14ac:dyDescent="0.2">
      <c r="A1865" s="135" t="s">
        <v>2482</v>
      </c>
      <c r="B1865" s="136" t="s">
        <v>2483</v>
      </c>
    </row>
    <row r="1866" spans="1:2" x14ac:dyDescent="0.2">
      <c r="A1866" s="135" t="s">
        <v>2484</v>
      </c>
      <c r="B1866" s="136" t="s">
        <v>283</v>
      </c>
    </row>
    <row r="1867" spans="1:2" x14ac:dyDescent="0.2">
      <c r="A1867" s="135" t="s">
        <v>2485</v>
      </c>
      <c r="B1867" s="136" t="s">
        <v>354</v>
      </c>
    </row>
    <row r="1868" spans="1:2" x14ac:dyDescent="0.2">
      <c r="A1868" s="135" t="s">
        <v>2486</v>
      </c>
      <c r="B1868" s="136" t="s">
        <v>270</v>
      </c>
    </row>
    <row r="1869" spans="1:2" x14ac:dyDescent="0.2">
      <c r="A1869" s="135" t="s">
        <v>2487</v>
      </c>
      <c r="B1869" s="136" t="s">
        <v>311</v>
      </c>
    </row>
    <row r="1870" spans="1:2" x14ac:dyDescent="0.2">
      <c r="A1870" s="135" t="s">
        <v>2488</v>
      </c>
      <c r="B1870" s="136" t="s">
        <v>558</v>
      </c>
    </row>
    <row r="1871" spans="1:2" x14ac:dyDescent="0.2">
      <c r="A1871" s="135" t="s">
        <v>2489</v>
      </c>
      <c r="B1871" s="136" t="s">
        <v>274</v>
      </c>
    </row>
    <row r="1872" spans="1:2" x14ac:dyDescent="0.2">
      <c r="A1872" s="135" t="s">
        <v>2490</v>
      </c>
      <c r="B1872" s="136" t="s">
        <v>447</v>
      </c>
    </row>
    <row r="1873" spans="1:2" x14ac:dyDescent="0.2">
      <c r="A1873" s="135" t="s">
        <v>2491</v>
      </c>
      <c r="B1873" s="136" t="s">
        <v>531</v>
      </c>
    </row>
    <row r="1874" spans="1:2" x14ac:dyDescent="0.2">
      <c r="A1874" s="135" t="s">
        <v>2492</v>
      </c>
      <c r="B1874" s="136" t="s">
        <v>540</v>
      </c>
    </row>
    <row r="1875" spans="1:2" x14ac:dyDescent="0.2">
      <c r="A1875" s="135" t="s">
        <v>2493</v>
      </c>
      <c r="B1875" s="136" t="s">
        <v>2494</v>
      </c>
    </row>
    <row r="1876" spans="1:2" x14ac:dyDescent="0.2">
      <c r="A1876" s="135" t="s">
        <v>2495</v>
      </c>
      <c r="B1876" s="136" t="s">
        <v>283</v>
      </c>
    </row>
    <row r="1877" spans="1:2" x14ac:dyDescent="0.2">
      <c r="A1877" s="135" t="s">
        <v>2496</v>
      </c>
      <c r="B1877" s="136" t="s">
        <v>270</v>
      </c>
    </row>
    <row r="1878" spans="1:2" x14ac:dyDescent="0.2">
      <c r="A1878" s="135" t="s">
        <v>2497</v>
      </c>
      <c r="B1878" s="136" t="s">
        <v>311</v>
      </c>
    </row>
    <row r="1879" spans="1:2" x14ac:dyDescent="0.2">
      <c r="A1879" s="135" t="s">
        <v>2498</v>
      </c>
      <c r="B1879" s="136" t="s">
        <v>347</v>
      </c>
    </row>
    <row r="1880" spans="1:2" x14ac:dyDescent="0.2">
      <c r="A1880" s="135" t="s">
        <v>2499</v>
      </c>
      <c r="B1880" s="136" t="s">
        <v>2500</v>
      </c>
    </row>
    <row r="1881" spans="1:2" x14ac:dyDescent="0.2">
      <c r="A1881" s="135" t="s">
        <v>2501</v>
      </c>
      <c r="B1881" s="136" t="s">
        <v>264</v>
      </c>
    </row>
    <row r="1882" spans="1:2" x14ac:dyDescent="0.2">
      <c r="A1882" s="135" t="s">
        <v>2502</v>
      </c>
      <c r="B1882" s="136" t="s">
        <v>281</v>
      </c>
    </row>
    <row r="1883" spans="1:2" x14ac:dyDescent="0.2">
      <c r="A1883" s="135" t="s">
        <v>2503</v>
      </c>
      <c r="B1883" s="136" t="s">
        <v>270</v>
      </c>
    </row>
    <row r="1884" spans="1:2" x14ac:dyDescent="0.2">
      <c r="A1884" s="135" t="s">
        <v>2504</v>
      </c>
      <c r="B1884" s="136" t="s">
        <v>327</v>
      </c>
    </row>
    <row r="1885" spans="1:2" x14ac:dyDescent="0.2">
      <c r="A1885" s="135" t="s">
        <v>2505</v>
      </c>
      <c r="B1885" s="136" t="s">
        <v>381</v>
      </c>
    </row>
    <row r="1886" spans="1:2" x14ac:dyDescent="0.2">
      <c r="A1886" s="135" t="s">
        <v>2506</v>
      </c>
      <c r="B1886" s="136" t="s">
        <v>295</v>
      </c>
    </row>
    <row r="1887" spans="1:2" x14ac:dyDescent="0.2">
      <c r="A1887" s="135" t="s">
        <v>2507</v>
      </c>
      <c r="B1887" s="136" t="s">
        <v>480</v>
      </c>
    </row>
    <row r="1888" spans="1:2" x14ac:dyDescent="0.2">
      <c r="A1888" s="135" t="s">
        <v>2508</v>
      </c>
      <c r="B1888" s="136" t="s">
        <v>281</v>
      </c>
    </row>
    <row r="1889" spans="1:2" x14ac:dyDescent="0.2">
      <c r="A1889" s="135" t="s">
        <v>2509</v>
      </c>
      <c r="B1889" s="136" t="s">
        <v>381</v>
      </c>
    </row>
    <row r="1890" spans="1:2" x14ac:dyDescent="0.2">
      <c r="A1890" s="135" t="s">
        <v>2510</v>
      </c>
      <c r="B1890" s="136" t="s">
        <v>373</v>
      </c>
    </row>
    <row r="1891" spans="1:2" x14ac:dyDescent="0.2">
      <c r="A1891" s="135" t="s">
        <v>2511</v>
      </c>
      <c r="B1891" s="136" t="s">
        <v>947</v>
      </c>
    </row>
    <row r="1892" spans="1:2" x14ac:dyDescent="0.2">
      <c r="A1892" s="135" t="s">
        <v>2512</v>
      </c>
      <c r="B1892" s="136" t="s">
        <v>2084</v>
      </c>
    </row>
    <row r="1893" spans="1:2" x14ac:dyDescent="0.2">
      <c r="A1893" s="135" t="s">
        <v>2513</v>
      </c>
      <c r="B1893" s="136" t="s">
        <v>306</v>
      </c>
    </row>
    <row r="1894" spans="1:2" x14ac:dyDescent="0.2">
      <c r="A1894" s="135" t="s">
        <v>2514</v>
      </c>
      <c r="B1894" s="136" t="s">
        <v>819</v>
      </c>
    </row>
    <row r="1895" spans="1:2" x14ac:dyDescent="0.2">
      <c r="A1895" s="135" t="s">
        <v>2515</v>
      </c>
      <c r="B1895" s="136" t="s">
        <v>381</v>
      </c>
    </row>
    <row r="1896" spans="1:2" x14ac:dyDescent="0.2">
      <c r="A1896" s="135" t="s">
        <v>2516</v>
      </c>
      <c r="B1896" s="136" t="s">
        <v>1889</v>
      </c>
    </row>
    <row r="1897" spans="1:2" x14ac:dyDescent="0.2">
      <c r="A1897" s="135" t="s">
        <v>2517</v>
      </c>
      <c r="B1897" s="136" t="s">
        <v>274</v>
      </c>
    </row>
    <row r="1898" spans="1:2" x14ac:dyDescent="0.2">
      <c r="A1898" s="135" t="s">
        <v>2518</v>
      </c>
      <c r="B1898" s="136" t="s">
        <v>2328</v>
      </c>
    </row>
    <row r="1899" spans="1:2" x14ac:dyDescent="0.2">
      <c r="A1899" s="135" t="s">
        <v>2519</v>
      </c>
      <c r="B1899" s="136" t="s">
        <v>270</v>
      </c>
    </row>
    <row r="1900" spans="1:2" x14ac:dyDescent="0.2">
      <c r="A1900" s="135" t="s">
        <v>2520</v>
      </c>
      <c r="B1900" s="136" t="s">
        <v>270</v>
      </c>
    </row>
    <row r="1901" spans="1:2" x14ac:dyDescent="0.2">
      <c r="A1901" s="135" t="s">
        <v>2521</v>
      </c>
      <c r="B1901" s="136" t="s">
        <v>381</v>
      </c>
    </row>
    <row r="1902" spans="1:2" x14ac:dyDescent="0.2">
      <c r="A1902" s="135" t="s">
        <v>2522</v>
      </c>
      <c r="B1902" s="136" t="s">
        <v>549</v>
      </c>
    </row>
    <row r="1903" spans="1:2" x14ac:dyDescent="0.2">
      <c r="A1903" s="135" t="s">
        <v>2523</v>
      </c>
      <c r="B1903" s="136" t="s">
        <v>281</v>
      </c>
    </row>
    <row r="1904" spans="1:2" x14ac:dyDescent="0.2">
      <c r="A1904" s="135" t="s">
        <v>2524</v>
      </c>
      <c r="B1904" s="136" t="s">
        <v>347</v>
      </c>
    </row>
    <row r="1905" spans="1:2" x14ac:dyDescent="0.2">
      <c r="A1905" s="135" t="s">
        <v>2525</v>
      </c>
      <c r="B1905" s="136" t="s">
        <v>480</v>
      </c>
    </row>
    <row r="1906" spans="1:2" x14ac:dyDescent="0.2">
      <c r="A1906" s="135" t="s">
        <v>2526</v>
      </c>
      <c r="B1906" s="136" t="s">
        <v>1123</v>
      </c>
    </row>
    <row r="1907" spans="1:2" x14ac:dyDescent="0.2">
      <c r="A1907" s="135" t="s">
        <v>2527</v>
      </c>
      <c r="B1907" s="136" t="s">
        <v>665</v>
      </c>
    </row>
    <row r="1908" spans="1:2" x14ac:dyDescent="0.2">
      <c r="A1908" s="135" t="s">
        <v>2528</v>
      </c>
      <c r="B1908" s="136" t="s">
        <v>529</v>
      </c>
    </row>
    <row r="1909" spans="1:2" x14ac:dyDescent="0.2">
      <c r="A1909" s="135" t="s">
        <v>2529</v>
      </c>
      <c r="B1909" s="136" t="s">
        <v>1239</v>
      </c>
    </row>
    <row r="1910" spans="1:2" x14ac:dyDescent="0.2">
      <c r="A1910" s="135" t="s">
        <v>2530</v>
      </c>
      <c r="B1910" s="136" t="s">
        <v>1448</v>
      </c>
    </row>
    <row r="1911" spans="1:2" x14ac:dyDescent="0.2">
      <c r="A1911" s="135" t="s">
        <v>2531</v>
      </c>
      <c r="B1911" s="136" t="s">
        <v>311</v>
      </c>
    </row>
    <row r="1912" spans="1:2" x14ac:dyDescent="0.2">
      <c r="A1912" s="135" t="s">
        <v>2532</v>
      </c>
      <c r="B1912" s="136" t="s">
        <v>531</v>
      </c>
    </row>
    <row r="1913" spans="1:2" x14ac:dyDescent="0.2">
      <c r="A1913" s="135" t="s">
        <v>2533</v>
      </c>
      <c r="B1913" s="136" t="s">
        <v>381</v>
      </c>
    </row>
    <row r="1914" spans="1:2" x14ac:dyDescent="0.2">
      <c r="A1914" s="135" t="s">
        <v>2534</v>
      </c>
      <c r="B1914" s="136" t="s">
        <v>531</v>
      </c>
    </row>
    <row r="1915" spans="1:2" x14ac:dyDescent="0.2">
      <c r="A1915" s="135" t="s">
        <v>2535</v>
      </c>
      <c r="B1915" s="136" t="s">
        <v>289</v>
      </c>
    </row>
    <row r="1916" spans="1:2" x14ac:dyDescent="0.2">
      <c r="A1916" s="135" t="s">
        <v>2536</v>
      </c>
      <c r="B1916" s="136" t="s">
        <v>447</v>
      </c>
    </row>
    <row r="1917" spans="1:2" x14ac:dyDescent="0.2">
      <c r="A1917" s="135" t="s">
        <v>2537</v>
      </c>
      <c r="B1917" s="136" t="s">
        <v>816</v>
      </c>
    </row>
    <row r="1918" spans="1:2" x14ac:dyDescent="0.2">
      <c r="A1918" s="135" t="s">
        <v>2538</v>
      </c>
      <c r="B1918" s="136" t="s">
        <v>524</v>
      </c>
    </row>
    <row r="1919" spans="1:2" x14ac:dyDescent="0.2">
      <c r="A1919" s="135" t="s">
        <v>2539</v>
      </c>
      <c r="B1919" s="136" t="s">
        <v>260</v>
      </c>
    </row>
    <row r="1920" spans="1:2" x14ac:dyDescent="0.2">
      <c r="A1920" s="135" t="s">
        <v>2540</v>
      </c>
      <c r="B1920" s="136" t="s">
        <v>274</v>
      </c>
    </row>
    <row r="1921" spans="1:2" x14ac:dyDescent="0.2">
      <c r="A1921" s="135" t="s">
        <v>2541</v>
      </c>
      <c r="B1921" s="136" t="s">
        <v>309</v>
      </c>
    </row>
    <row r="1922" spans="1:2" x14ac:dyDescent="0.2">
      <c r="A1922" s="135" t="s">
        <v>2542</v>
      </c>
      <c r="B1922" s="136" t="s">
        <v>287</v>
      </c>
    </row>
    <row r="1923" spans="1:2" x14ac:dyDescent="0.2">
      <c r="A1923" s="135" t="s">
        <v>2543</v>
      </c>
      <c r="B1923" s="136" t="s">
        <v>287</v>
      </c>
    </row>
    <row r="1924" spans="1:2" x14ac:dyDescent="0.2">
      <c r="A1924" s="135" t="s">
        <v>2544</v>
      </c>
      <c r="B1924" s="136" t="s">
        <v>274</v>
      </c>
    </row>
    <row r="1925" spans="1:2" x14ac:dyDescent="0.2">
      <c r="A1925" s="135" t="s">
        <v>2545</v>
      </c>
      <c r="B1925" s="136" t="s">
        <v>287</v>
      </c>
    </row>
    <row r="1926" spans="1:2" x14ac:dyDescent="0.2">
      <c r="A1926" s="135" t="s">
        <v>2546</v>
      </c>
      <c r="B1926" s="136" t="s">
        <v>888</v>
      </c>
    </row>
    <row r="1927" spans="1:2" x14ac:dyDescent="0.2">
      <c r="A1927" s="135" t="s">
        <v>2547</v>
      </c>
      <c r="B1927" s="136" t="s">
        <v>1296</v>
      </c>
    </row>
    <row r="1928" spans="1:2" x14ac:dyDescent="0.2">
      <c r="A1928" s="135" t="s">
        <v>2548</v>
      </c>
      <c r="B1928" s="136" t="s">
        <v>287</v>
      </c>
    </row>
    <row r="1929" spans="1:2" x14ac:dyDescent="0.2">
      <c r="A1929" s="135" t="s">
        <v>2549</v>
      </c>
      <c r="B1929" s="136" t="s">
        <v>354</v>
      </c>
    </row>
    <row r="1930" spans="1:2" x14ac:dyDescent="0.2">
      <c r="A1930" s="135" t="s">
        <v>2550</v>
      </c>
      <c r="B1930" s="136" t="s">
        <v>354</v>
      </c>
    </row>
    <row r="1931" spans="1:2" x14ac:dyDescent="0.2">
      <c r="A1931" s="135" t="s">
        <v>2551</v>
      </c>
      <c r="B1931" s="136" t="s">
        <v>1775</v>
      </c>
    </row>
    <row r="1932" spans="1:2" x14ac:dyDescent="0.2">
      <c r="A1932" s="135" t="s">
        <v>2552</v>
      </c>
      <c r="B1932" s="136" t="s">
        <v>1208</v>
      </c>
    </row>
    <row r="1933" spans="1:2" x14ac:dyDescent="0.2">
      <c r="A1933" s="135" t="s">
        <v>2553</v>
      </c>
      <c r="B1933" s="136" t="s">
        <v>524</v>
      </c>
    </row>
    <row r="1934" spans="1:2" x14ac:dyDescent="0.2">
      <c r="A1934" s="135" t="s">
        <v>2554</v>
      </c>
      <c r="B1934" s="136" t="s">
        <v>757</v>
      </c>
    </row>
    <row r="1935" spans="1:2" x14ac:dyDescent="0.2">
      <c r="A1935" s="135" t="s">
        <v>2555</v>
      </c>
      <c r="B1935" s="136" t="s">
        <v>264</v>
      </c>
    </row>
    <row r="1936" spans="1:2" x14ac:dyDescent="0.2">
      <c r="A1936" s="135" t="s">
        <v>2556</v>
      </c>
      <c r="B1936" s="136" t="s">
        <v>327</v>
      </c>
    </row>
    <row r="1937" spans="1:2" x14ac:dyDescent="0.2">
      <c r="A1937" s="135" t="s">
        <v>2557</v>
      </c>
      <c r="B1937" s="136" t="s">
        <v>1210</v>
      </c>
    </row>
    <row r="1938" spans="1:2" x14ac:dyDescent="0.2">
      <c r="A1938" s="135" t="s">
        <v>2558</v>
      </c>
      <c r="B1938" s="136" t="s">
        <v>432</v>
      </c>
    </row>
    <row r="1939" spans="1:2" x14ac:dyDescent="0.2">
      <c r="A1939" s="135" t="s">
        <v>2559</v>
      </c>
      <c r="B1939" s="136" t="s">
        <v>311</v>
      </c>
    </row>
    <row r="1940" spans="1:2" x14ac:dyDescent="0.2">
      <c r="A1940" s="135" t="s">
        <v>2560</v>
      </c>
      <c r="B1940" s="136" t="s">
        <v>291</v>
      </c>
    </row>
    <row r="1941" spans="1:2" x14ac:dyDescent="0.2">
      <c r="A1941" s="135" t="s">
        <v>2561</v>
      </c>
      <c r="B1941" s="136" t="s">
        <v>531</v>
      </c>
    </row>
    <row r="1942" spans="1:2" x14ac:dyDescent="0.2">
      <c r="A1942" s="135" t="s">
        <v>2562</v>
      </c>
      <c r="B1942" s="136" t="s">
        <v>447</v>
      </c>
    </row>
    <row r="1943" spans="1:2" x14ac:dyDescent="0.2">
      <c r="A1943" s="135" t="s">
        <v>2563</v>
      </c>
      <c r="B1943" s="136" t="s">
        <v>2564</v>
      </c>
    </row>
    <row r="1944" spans="1:2" x14ac:dyDescent="0.2">
      <c r="A1944" s="135" t="s">
        <v>2565</v>
      </c>
      <c r="B1944" s="136" t="s">
        <v>381</v>
      </c>
    </row>
    <row r="1945" spans="1:2" x14ac:dyDescent="0.2">
      <c r="A1945" s="135" t="s">
        <v>2566</v>
      </c>
      <c r="B1945" s="136" t="s">
        <v>364</v>
      </c>
    </row>
    <row r="1946" spans="1:2" x14ac:dyDescent="0.2">
      <c r="A1946" s="135" t="s">
        <v>2567</v>
      </c>
      <c r="B1946" s="136" t="s">
        <v>270</v>
      </c>
    </row>
    <row r="1947" spans="1:2" x14ac:dyDescent="0.2">
      <c r="A1947" s="135" t="s">
        <v>2568</v>
      </c>
      <c r="B1947" s="136" t="s">
        <v>327</v>
      </c>
    </row>
    <row r="1948" spans="1:2" x14ac:dyDescent="0.2">
      <c r="A1948" s="135" t="s">
        <v>2569</v>
      </c>
      <c r="B1948" s="136" t="s">
        <v>297</v>
      </c>
    </row>
    <row r="1949" spans="1:2" x14ac:dyDescent="0.2">
      <c r="A1949" s="135" t="s">
        <v>2570</v>
      </c>
      <c r="B1949" s="136" t="s">
        <v>2571</v>
      </c>
    </row>
    <row r="1950" spans="1:2" x14ac:dyDescent="0.2">
      <c r="A1950" s="135" t="s">
        <v>2572</v>
      </c>
      <c r="B1950" s="136" t="s">
        <v>1837</v>
      </c>
    </row>
    <row r="1951" spans="1:2" x14ac:dyDescent="0.2">
      <c r="A1951" s="135" t="s">
        <v>2573</v>
      </c>
      <c r="B1951" s="136" t="s">
        <v>270</v>
      </c>
    </row>
    <row r="1952" spans="1:2" x14ac:dyDescent="0.2">
      <c r="A1952" s="135" t="s">
        <v>2574</v>
      </c>
      <c r="B1952" s="136" t="s">
        <v>272</v>
      </c>
    </row>
    <row r="1953" spans="1:2" x14ac:dyDescent="0.2">
      <c r="A1953" s="135" t="s">
        <v>2575</v>
      </c>
      <c r="B1953" s="136" t="s">
        <v>287</v>
      </c>
    </row>
    <row r="1954" spans="1:2" x14ac:dyDescent="0.2">
      <c r="A1954" s="135" t="s">
        <v>2576</v>
      </c>
      <c r="B1954" s="136" t="s">
        <v>2577</v>
      </c>
    </row>
    <row r="1955" spans="1:2" x14ac:dyDescent="0.2">
      <c r="A1955" s="135" t="s">
        <v>2578</v>
      </c>
      <c r="B1955" s="136" t="s">
        <v>291</v>
      </c>
    </row>
    <row r="1956" spans="1:2" x14ac:dyDescent="0.2">
      <c r="A1956" s="135" t="s">
        <v>2579</v>
      </c>
      <c r="B1956" s="136" t="s">
        <v>2437</v>
      </c>
    </row>
    <row r="1957" spans="1:2" x14ac:dyDescent="0.2">
      <c r="A1957" s="135" t="s">
        <v>2580</v>
      </c>
      <c r="B1957" s="136" t="s">
        <v>480</v>
      </c>
    </row>
    <row r="1958" spans="1:2" x14ac:dyDescent="0.2">
      <c r="A1958" s="135" t="s">
        <v>2581</v>
      </c>
      <c r="B1958" s="136" t="s">
        <v>490</v>
      </c>
    </row>
    <row r="1959" spans="1:2" x14ac:dyDescent="0.2">
      <c r="A1959" s="135" t="s">
        <v>2582</v>
      </c>
      <c r="B1959" s="136" t="s">
        <v>1732</v>
      </c>
    </row>
    <row r="1960" spans="1:2" x14ac:dyDescent="0.2">
      <c r="A1960" s="135" t="s">
        <v>2583</v>
      </c>
      <c r="B1960" s="136" t="s">
        <v>535</v>
      </c>
    </row>
    <row r="1961" spans="1:2" x14ac:dyDescent="0.2">
      <c r="A1961" s="135" t="s">
        <v>2584</v>
      </c>
      <c r="B1961" s="136" t="s">
        <v>2585</v>
      </c>
    </row>
    <row r="1962" spans="1:2" x14ac:dyDescent="0.2">
      <c r="A1962" s="135" t="s">
        <v>2586</v>
      </c>
      <c r="B1962" s="136" t="s">
        <v>270</v>
      </c>
    </row>
    <row r="1963" spans="1:2" x14ac:dyDescent="0.2">
      <c r="A1963" s="135" t="s">
        <v>2587</v>
      </c>
      <c r="B1963" s="136" t="s">
        <v>283</v>
      </c>
    </row>
    <row r="1964" spans="1:2" x14ac:dyDescent="0.2">
      <c r="A1964" s="135" t="s">
        <v>2588</v>
      </c>
      <c r="B1964" s="136" t="s">
        <v>502</v>
      </c>
    </row>
    <row r="1965" spans="1:2" x14ac:dyDescent="0.2">
      <c r="A1965" s="135" t="s">
        <v>2589</v>
      </c>
      <c r="B1965" s="136" t="s">
        <v>1685</v>
      </c>
    </row>
    <row r="1966" spans="1:2" x14ac:dyDescent="0.2">
      <c r="A1966" s="135" t="s">
        <v>2590</v>
      </c>
      <c r="B1966" s="136" t="s">
        <v>2591</v>
      </c>
    </row>
    <row r="1967" spans="1:2" x14ac:dyDescent="0.2">
      <c r="A1967" s="135" t="s">
        <v>2592</v>
      </c>
      <c r="B1967" s="136" t="s">
        <v>1806</v>
      </c>
    </row>
    <row r="1968" spans="1:2" x14ac:dyDescent="0.2">
      <c r="A1968" s="135" t="s">
        <v>2593</v>
      </c>
      <c r="B1968" s="136" t="s">
        <v>1423</v>
      </c>
    </row>
    <row r="1969" spans="1:2" x14ac:dyDescent="0.2">
      <c r="A1969" s="135" t="s">
        <v>2594</v>
      </c>
      <c r="B1969" s="136" t="s">
        <v>566</v>
      </c>
    </row>
    <row r="1970" spans="1:2" x14ac:dyDescent="0.2">
      <c r="A1970" s="135" t="s">
        <v>2595</v>
      </c>
      <c r="B1970" s="136" t="s">
        <v>264</v>
      </c>
    </row>
    <row r="1971" spans="1:2" x14ac:dyDescent="0.2">
      <c r="A1971" s="135" t="s">
        <v>2596</v>
      </c>
      <c r="B1971" s="136" t="s">
        <v>2597</v>
      </c>
    </row>
    <row r="1972" spans="1:2" x14ac:dyDescent="0.2">
      <c r="A1972" s="135" t="s">
        <v>2598</v>
      </c>
      <c r="B1972" s="136" t="s">
        <v>2500</v>
      </c>
    </row>
    <row r="1973" spans="1:2" x14ac:dyDescent="0.2">
      <c r="A1973" s="135" t="s">
        <v>2599</v>
      </c>
      <c r="B1973" s="136" t="s">
        <v>529</v>
      </c>
    </row>
    <row r="1974" spans="1:2" x14ac:dyDescent="0.2">
      <c r="A1974" s="135" t="s">
        <v>2600</v>
      </c>
      <c r="B1974" s="136" t="s">
        <v>381</v>
      </c>
    </row>
    <row r="1975" spans="1:2" x14ac:dyDescent="0.2">
      <c r="A1975" s="135" t="s">
        <v>2601</v>
      </c>
      <c r="B1975" s="136" t="s">
        <v>522</v>
      </c>
    </row>
    <row r="1976" spans="1:2" x14ac:dyDescent="0.2">
      <c r="A1976" s="135" t="s">
        <v>2602</v>
      </c>
      <c r="B1976" s="136" t="s">
        <v>391</v>
      </c>
    </row>
    <row r="1977" spans="1:2" x14ac:dyDescent="0.2">
      <c r="A1977" s="135" t="s">
        <v>2603</v>
      </c>
      <c r="B1977" s="136" t="s">
        <v>647</v>
      </c>
    </row>
    <row r="1978" spans="1:2" x14ac:dyDescent="0.2">
      <c r="A1978" s="135" t="s">
        <v>2604</v>
      </c>
      <c r="B1978" s="136" t="s">
        <v>399</v>
      </c>
    </row>
    <row r="1979" spans="1:2" x14ac:dyDescent="0.2">
      <c r="A1979" s="135" t="s">
        <v>2605</v>
      </c>
      <c r="B1979" s="136" t="s">
        <v>272</v>
      </c>
    </row>
    <row r="1980" spans="1:2" x14ac:dyDescent="0.2">
      <c r="A1980" s="135" t="s">
        <v>2606</v>
      </c>
      <c r="B1980" s="136" t="s">
        <v>877</v>
      </c>
    </row>
    <row r="1981" spans="1:2" x14ac:dyDescent="0.2">
      <c r="A1981" s="135" t="s">
        <v>2607</v>
      </c>
      <c r="B1981" s="136" t="s">
        <v>381</v>
      </c>
    </row>
    <row r="1982" spans="1:2" x14ac:dyDescent="0.2">
      <c r="A1982" s="135" t="s">
        <v>2608</v>
      </c>
      <c r="B1982" s="136" t="s">
        <v>2609</v>
      </c>
    </row>
    <row r="1983" spans="1:2" x14ac:dyDescent="0.2">
      <c r="A1983" s="135" t="s">
        <v>2610</v>
      </c>
      <c r="B1983" s="136" t="s">
        <v>447</v>
      </c>
    </row>
    <row r="1984" spans="1:2" x14ac:dyDescent="0.2">
      <c r="A1984" s="135" t="s">
        <v>2611</v>
      </c>
      <c r="B1984" s="136" t="s">
        <v>319</v>
      </c>
    </row>
    <row r="1985" spans="1:2" x14ac:dyDescent="0.2">
      <c r="A1985" s="135" t="s">
        <v>2612</v>
      </c>
      <c r="B1985" s="136" t="s">
        <v>524</v>
      </c>
    </row>
    <row r="1986" spans="1:2" x14ac:dyDescent="0.2">
      <c r="A1986" s="135" t="s">
        <v>2613</v>
      </c>
      <c r="B1986" s="136" t="s">
        <v>981</v>
      </c>
    </row>
    <row r="1987" spans="1:2" x14ac:dyDescent="0.2">
      <c r="A1987" s="135" t="s">
        <v>2614</v>
      </c>
      <c r="B1987" s="136" t="s">
        <v>343</v>
      </c>
    </row>
    <row r="1988" spans="1:2" x14ac:dyDescent="0.2">
      <c r="A1988" s="135" t="s">
        <v>2615</v>
      </c>
      <c r="B1988" s="136" t="s">
        <v>480</v>
      </c>
    </row>
    <row r="1989" spans="1:2" x14ac:dyDescent="0.2">
      <c r="A1989" s="135" t="s">
        <v>2616</v>
      </c>
      <c r="B1989" s="136" t="s">
        <v>279</v>
      </c>
    </row>
    <row r="1990" spans="1:2" x14ac:dyDescent="0.2">
      <c r="A1990" s="135" t="s">
        <v>2617</v>
      </c>
      <c r="B1990" s="136" t="s">
        <v>2328</v>
      </c>
    </row>
    <row r="1991" spans="1:2" x14ac:dyDescent="0.2">
      <c r="A1991" s="135" t="s">
        <v>2618</v>
      </c>
      <c r="B1991" s="136" t="s">
        <v>327</v>
      </c>
    </row>
    <row r="1992" spans="1:2" x14ac:dyDescent="0.2">
      <c r="A1992" s="135" t="s">
        <v>2619</v>
      </c>
      <c r="B1992" s="136" t="s">
        <v>411</v>
      </c>
    </row>
    <row r="1993" spans="1:2" x14ac:dyDescent="0.2">
      <c r="A1993" s="135" t="s">
        <v>2620</v>
      </c>
      <c r="B1993" s="136" t="s">
        <v>272</v>
      </c>
    </row>
    <row r="1994" spans="1:2" x14ac:dyDescent="0.2">
      <c r="A1994" s="135" t="s">
        <v>2621</v>
      </c>
      <c r="B1994" s="136" t="s">
        <v>2622</v>
      </c>
    </row>
    <row r="1995" spans="1:2" x14ac:dyDescent="0.2">
      <c r="A1995" s="135" t="s">
        <v>2623</v>
      </c>
      <c r="B1995" s="136" t="s">
        <v>399</v>
      </c>
    </row>
    <row r="1996" spans="1:2" x14ac:dyDescent="0.2">
      <c r="A1996" s="135" t="s">
        <v>2624</v>
      </c>
      <c r="B1996" s="136" t="s">
        <v>268</v>
      </c>
    </row>
    <row r="1997" spans="1:2" x14ac:dyDescent="0.2">
      <c r="A1997" s="135" t="s">
        <v>2625</v>
      </c>
      <c r="B1997" s="136" t="s">
        <v>354</v>
      </c>
    </row>
    <row r="1998" spans="1:2" x14ac:dyDescent="0.2">
      <c r="A1998" s="135" t="s">
        <v>2626</v>
      </c>
      <c r="B1998" s="136" t="s">
        <v>347</v>
      </c>
    </row>
    <row r="1999" spans="1:2" x14ac:dyDescent="0.2">
      <c r="A1999" s="135" t="s">
        <v>2627</v>
      </c>
      <c r="B1999" s="136" t="s">
        <v>381</v>
      </c>
    </row>
    <row r="2000" spans="1:2" x14ac:dyDescent="0.2">
      <c r="A2000" s="135" t="s">
        <v>2628</v>
      </c>
      <c r="B2000" s="136" t="s">
        <v>2629</v>
      </c>
    </row>
    <row r="2001" spans="1:2" x14ac:dyDescent="0.2">
      <c r="A2001" s="135" t="s">
        <v>2630</v>
      </c>
      <c r="B2001" s="136" t="s">
        <v>303</v>
      </c>
    </row>
    <row r="2002" spans="1:2" x14ac:dyDescent="0.2">
      <c r="A2002" s="135" t="s">
        <v>2631</v>
      </c>
      <c r="B2002" s="136" t="s">
        <v>364</v>
      </c>
    </row>
    <row r="2003" spans="1:2" x14ac:dyDescent="0.2">
      <c r="A2003" s="135" t="s">
        <v>2632</v>
      </c>
      <c r="B2003" s="136" t="s">
        <v>319</v>
      </c>
    </row>
    <row r="2004" spans="1:2" x14ac:dyDescent="0.2">
      <c r="A2004" s="135" t="s">
        <v>2633</v>
      </c>
      <c r="B2004" s="136" t="s">
        <v>2634</v>
      </c>
    </row>
    <row r="2005" spans="1:2" x14ac:dyDescent="0.2">
      <c r="A2005" s="135" t="s">
        <v>2635</v>
      </c>
      <c r="B2005" s="136" t="s">
        <v>792</v>
      </c>
    </row>
    <row r="2006" spans="1:2" x14ac:dyDescent="0.2">
      <c r="A2006" s="135" t="s">
        <v>2636</v>
      </c>
      <c r="B2006" s="136" t="s">
        <v>566</v>
      </c>
    </row>
    <row r="2007" spans="1:2" x14ac:dyDescent="0.2">
      <c r="A2007" s="135" t="s">
        <v>2637</v>
      </c>
      <c r="B2007" s="136" t="s">
        <v>364</v>
      </c>
    </row>
    <row r="2008" spans="1:2" x14ac:dyDescent="0.2">
      <c r="A2008" s="135" t="s">
        <v>2638</v>
      </c>
      <c r="B2008" s="136" t="s">
        <v>268</v>
      </c>
    </row>
    <row r="2009" spans="1:2" x14ac:dyDescent="0.2">
      <c r="A2009" s="135" t="s">
        <v>2639</v>
      </c>
      <c r="B2009" s="136" t="s">
        <v>2640</v>
      </c>
    </row>
    <row r="2010" spans="1:2" x14ac:dyDescent="0.2">
      <c r="A2010" s="135" t="s">
        <v>2641</v>
      </c>
      <c r="B2010" s="136" t="s">
        <v>478</v>
      </c>
    </row>
    <row r="2011" spans="1:2" x14ac:dyDescent="0.2">
      <c r="A2011" s="135" t="s">
        <v>2642</v>
      </c>
      <c r="B2011" s="136" t="s">
        <v>411</v>
      </c>
    </row>
    <row r="2012" spans="1:2" x14ac:dyDescent="0.2">
      <c r="A2012" s="135" t="s">
        <v>2643</v>
      </c>
      <c r="B2012" s="136" t="s">
        <v>658</v>
      </c>
    </row>
    <row r="2013" spans="1:2" x14ac:dyDescent="0.2">
      <c r="A2013" s="135" t="s">
        <v>2644</v>
      </c>
      <c r="B2013" s="136" t="s">
        <v>586</v>
      </c>
    </row>
    <row r="2014" spans="1:2" x14ac:dyDescent="0.2">
      <c r="A2014" s="135" t="s">
        <v>2645</v>
      </c>
      <c r="B2014" s="136" t="s">
        <v>268</v>
      </c>
    </row>
    <row r="2015" spans="1:2" x14ac:dyDescent="0.2">
      <c r="A2015" s="135" t="s">
        <v>2646</v>
      </c>
      <c r="B2015" s="136" t="s">
        <v>616</v>
      </c>
    </row>
    <row r="2016" spans="1:2" x14ac:dyDescent="0.2">
      <c r="A2016" s="135" t="s">
        <v>2647</v>
      </c>
      <c r="B2016" s="136" t="s">
        <v>2648</v>
      </c>
    </row>
    <row r="2017" spans="1:2" x14ac:dyDescent="0.2">
      <c r="A2017" s="135" t="s">
        <v>2649</v>
      </c>
      <c r="B2017" s="136" t="s">
        <v>270</v>
      </c>
    </row>
    <row r="2018" spans="1:2" x14ac:dyDescent="0.2">
      <c r="A2018" s="135" t="s">
        <v>2650</v>
      </c>
      <c r="B2018" s="136" t="s">
        <v>2651</v>
      </c>
    </row>
    <row r="2019" spans="1:2" x14ac:dyDescent="0.2">
      <c r="A2019" s="135" t="s">
        <v>2652</v>
      </c>
      <c r="B2019" s="136" t="s">
        <v>272</v>
      </c>
    </row>
    <row r="2020" spans="1:2" x14ac:dyDescent="0.2">
      <c r="A2020" s="135" t="s">
        <v>2653</v>
      </c>
      <c r="B2020" s="136" t="s">
        <v>285</v>
      </c>
    </row>
    <row r="2021" spans="1:2" x14ac:dyDescent="0.2">
      <c r="A2021" s="135" t="s">
        <v>2654</v>
      </c>
      <c r="B2021" s="136" t="s">
        <v>2350</v>
      </c>
    </row>
    <row r="2022" spans="1:2" x14ac:dyDescent="0.2">
      <c r="A2022" s="135" t="s">
        <v>2655</v>
      </c>
      <c r="B2022" s="136" t="s">
        <v>291</v>
      </c>
    </row>
    <row r="2023" spans="1:2" x14ac:dyDescent="0.2">
      <c r="A2023" s="135" t="s">
        <v>2656</v>
      </c>
      <c r="B2023" s="136" t="s">
        <v>2657</v>
      </c>
    </row>
    <row r="2024" spans="1:2" x14ac:dyDescent="0.2">
      <c r="A2024" s="135" t="s">
        <v>2658</v>
      </c>
      <c r="B2024" s="136" t="s">
        <v>531</v>
      </c>
    </row>
    <row r="2025" spans="1:2" x14ac:dyDescent="0.2">
      <c r="A2025" s="135" t="s">
        <v>2659</v>
      </c>
      <c r="B2025" s="136" t="s">
        <v>297</v>
      </c>
    </row>
    <row r="2026" spans="1:2" x14ac:dyDescent="0.2">
      <c r="A2026" s="135" t="s">
        <v>2660</v>
      </c>
      <c r="B2026" s="136" t="s">
        <v>480</v>
      </c>
    </row>
    <row r="2027" spans="1:2" x14ac:dyDescent="0.2">
      <c r="A2027" s="135" t="s">
        <v>2661</v>
      </c>
      <c r="B2027" s="136" t="s">
        <v>381</v>
      </c>
    </row>
    <row r="2028" spans="1:2" x14ac:dyDescent="0.2">
      <c r="A2028" s="135" t="s">
        <v>2662</v>
      </c>
      <c r="B2028" s="136" t="s">
        <v>492</v>
      </c>
    </row>
    <row r="2029" spans="1:2" x14ac:dyDescent="0.2">
      <c r="A2029" s="135" t="s">
        <v>2663</v>
      </c>
      <c r="B2029" s="136" t="s">
        <v>2664</v>
      </c>
    </row>
    <row r="2030" spans="1:2" x14ac:dyDescent="0.2">
      <c r="A2030" s="135" t="s">
        <v>2665</v>
      </c>
      <c r="B2030" s="136" t="s">
        <v>319</v>
      </c>
    </row>
    <row r="2031" spans="1:2" x14ac:dyDescent="0.2">
      <c r="A2031" s="135" t="s">
        <v>2666</v>
      </c>
      <c r="B2031" s="136" t="s">
        <v>451</v>
      </c>
    </row>
    <row r="2032" spans="1:2" x14ac:dyDescent="0.2">
      <c r="A2032" s="135" t="s">
        <v>2667</v>
      </c>
      <c r="B2032" s="136" t="s">
        <v>411</v>
      </c>
    </row>
    <row r="2033" spans="1:2" x14ac:dyDescent="0.2">
      <c r="A2033" s="135" t="s">
        <v>2668</v>
      </c>
      <c r="B2033" s="136" t="s">
        <v>399</v>
      </c>
    </row>
    <row r="2034" spans="1:2" x14ac:dyDescent="0.2">
      <c r="A2034" s="135" t="s">
        <v>2669</v>
      </c>
      <c r="B2034" s="136" t="s">
        <v>268</v>
      </c>
    </row>
    <row r="2035" spans="1:2" x14ac:dyDescent="0.2">
      <c r="A2035" s="135" t="s">
        <v>2670</v>
      </c>
      <c r="B2035" s="136" t="s">
        <v>281</v>
      </c>
    </row>
    <row r="2036" spans="1:2" x14ac:dyDescent="0.2">
      <c r="A2036" s="135" t="s">
        <v>2671</v>
      </c>
      <c r="B2036" s="136" t="s">
        <v>283</v>
      </c>
    </row>
    <row r="2037" spans="1:2" x14ac:dyDescent="0.2">
      <c r="A2037" s="135" t="s">
        <v>2672</v>
      </c>
      <c r="B2037" s="136" t="s">
        <v>354</v>
      </c>
    </row>
    <row r="2038" spans="1:2" x14ac:dyDescent="0.2">
      <c r="A2038" s="135" t="s">
        <v>2673</v>
      </c>
      <c r="B2038" s="136" t="s">
        <v>270</v>
      </c>
    </row>
    <row r="2039" spans="1:2" x14ac:dyDescent="0.2">
      <c r="A2039" s="135" t="s">
        <v>2674</v>
      </c>
      <c r="B2039" s="136" t="s">
        <v>1534</v>
      </c>
    </row>
    <row r="2040" spans="1:2" x14ac:dyDescent="0.2">
      <c r="A2040" s="135" t="s">
        <v>2675</v>
      </c>
      <c r="B2040" s="136" t="s">
        <v>272</v>
      </c>
    </row>
    <row r="2041" spans="1:2" x14ac:dyDescent="0.2">
      <c r="A2041" s="135" t="s">
        <v>2676</v>
      </c>
      <c r="B2041" s="136" t="s">
        <v>285</v>
      </c>
    </row>
    <row r="2042" spans="1:2" x14ac:dyDescent="0.2">
      <c r="A2042" s="135" t="s">
        <v>2677</v>
      </c>
      <c r="B2042" s="136" t="s">
        <v>347</v>
      </c>
    </row>
    <row r="2043" spans="1:2" x14ac:dyDescent="0.2">
      <c r="A2043" s="135" t="s">
        <v>2678</v>
      </c>
      <c r="B2043" s="136" t="s">
        <v>345</v>
      </c>
    </row>
    <row r="2044" spans="1:2" x14ac:dyDescent="0.2">
      <c r="A2044" s="135" t="s">
        <v>2679</v>
      </c>
      <c r="B2044" s="136" t="s">
        <v>1685</v>
      </c>
    </row>
    <row r="2045" spans="1:2" x14ac:dyDescent="0.2">
      <c r="A2045" s="135" t="s">
        <v>2680</v>
      </c>
      <c r="B2045" s="136" t="s">
        <v>718</v>
      </c>
    </row>
    <row r="2046" spans="1:2" x14ac:dyDescent="0.2">
      <c r="A2046" s="135" t="s">
        <v>2681</v>
      </c>
      <c r="B2046" s="136" t="s">
        <v>977</v>
      </c>
    </row>
    <row r="2047" spans="1:2" x14ac:dyDescent="0.2">
      <c r="A2047" s="135" t="s">
        <v>2682</v>
      </c>
      <c r="B2047" s="136" t="s">
        <v>449</v>
      </c>
    </row>
    <row r="2048" spans="1:2" x14ac:dyDescent="0.2">
      <c r="A2048" s="135" t="s">
        <v>2683</v>
      </c>
      <c r="B2048" s="136" t="s">
        <v>1489</v>
      </c>
    </row>
    <row r="2049" spans="1:2" x14ac:dyDescent="0.2">
      <c r="A2049" s="135" t="s">
        <v>2684</v>
      </c>
      <c r="B2049" s="136" t="s">
        <v>327</v>
      </c>
    </row>
    <row r="2050" spans="1:2" x14ac:dyDescent="0.2">
      <c r="A2050" s="135" t="s">
        <v>2685</v>
      </c>
      <c r="B2050" s="136" t="s">
        <v>1100</v>
      </c>
    </row>
    <row r="2051" spans="1:2" x14ac:dyDescent="0.2">
      <c r="A2051" s="135" t="s">
        <v>2686</v>
      </c>
      <c r="B2051" s="136" t="s">
        <v>319</v>
      </c>
    </row>
    <row r="2052" spans="1:2" x14ac:dyDescent="0.2">
      <c r="A2052" s="135" t="s">
        <v>2687</v>
      </c>
      <c r="B2052" s="136" t="s">
        <v>447</v>
      </c>
    </row>
    <row r="2053" spans="1:2" x14ac:dyDescent="0.2">
      <c r="A2053" s="135" t="s">
        <v>2688</v>
      </c>
      <c r="B2053" s="136" t="s">
        <v>347</v>
      </c>
    </row>
    <row r="2054" spans="1:2" x14ac:dyDescent="0.2">
      <c r="A2054" s="135" t="s">
        <v>2689</v>
      </c>
      <c r="B2054" s="136" t="s">
        <v>531</v>
      </c>
    </row>
    <row r="2055" spans="1:2" x14ac:dyDescent="0.2">
      <c r="A2055" s="135" t="s">
        <v>2690</v>
      </c>
      <c r="B2055" s="136" t="s">
        <v>381</v>
      </c>
    </row>
    <row r="2056" spans="1:2" x14ac:dyDescent="0.2">
      <c r="A2056" s="135" t="s">
        <v>2691</v>
      </c>
      <c r="B2056" s="136" t="s">
        <v>888</v>
      </c>
    </row>
    <row r="2057" spans="1:2" x14ac:dyDescent="0.2">
      <c r="A2057" s="135" t="s">
        <v>2692</v>
      </c>
      <c r="B2057" s="136" t="s">
        <v>358</v>
      </c>
    </row>
    <row r="2058" spans="1:2" x14ac:dyDescent="0.2">
      <c r="A2058" s="135" t="s">
        <v>2693</v>
      </c>
      <c r="B2058" s="136" t="s">
        <v>2248</v>
      </c>
    </row>
    <row r="2059" spans="1:2" x14ac:dyDescent="0.2">
      <c r="A2059" s="135" t="s">
        <v>2694</v>
      </c>
      <c r="B2059" s="136" t="s">
        <v>319</v>
      </c>
    </row>
    <row r="2060" spans="1:2" x14ac:dyDescent="0.2">
      <c r="A2060" s="135" t="s">
        <v>2695</v>
      </c>
      <c r="B2060" s="136" t="s">
        <v>490</v>
      </c>
    </row>
    <row r="2061" spans="1:2" x14ac:dyDescent="0.2">
      <c r="A2061" s="135" t="s">
        <v>2696</v>
      </c>
      <c r="B2061" s="136" t="s">
        <v>281</v>
      </c>
    </row>
    <row r="2062" spans="1:2" x14ac:dyDescent="0.2">
      <c r="A2062" s="135" t="s">
        <v>2697</v>
      </c>
      <c r="B2062" s="136" t="s">
        <v>625</v>
      </c>
    </row>
    <row r="2063" spans="1:2" x14ac:dyDescent="0.2">
      <c r="A2063" s="135" t="s">
        <v>2698</v>
      </c>
      <c r="B2063" s="136" t="s">
        <v>270</v>
      </c>
    </row>
    <row r="2064" spans="1:2" x14ac:dyDescent="0.2">
      <c r="A2064" s="135" t="s">
        <v>2699</v>
      </c>
      <c r="B2064" s="136" t="s">
        <v>272</v>
      </c>
    </row>
    <row r="2065" spans="1:2" x14ac:dyDescent="0.2">
      <c r="A2065" s="135" t="s">
        <v>2700</v>
      </c>
      <c r="B2065" s="136" t="s">
        <v>291</v>
      </c>
    </row>
    <row r="2066" spans="1:2" x14ac:dyDescent="0.2">
      <c r="A2066" s="135" t="s">
        <v>2701</v>
      </c>
      <c r="B2066" s="136" t="s">
        <v>379</v>
      </c>
    </row>
    <row r="2067" spans="1:2" x14ac:dyDescent="0.2">
      <c r="A2067" s="135" t="s">
        <v>2702</v>
      </c>
      <c r="B2067" s="136" t="s">
        <v>651</v>
      </c>
    </row>
    <row r="2068" spans="1:2" x14ac:dyDescent="0.2">
      <c r="A2068" s="135" t="s">
        <v>2703</v>
      </c>
      <c r="B2068" s="136" t="s">
        <v>480</v>
      </c>
    </row>
    <row r="2069" spans="1:2" x14ac:dyDescent="0.2">
      <c r="A2069" s="135" t="s">
        <v>2704</v>
      </c>
      <c r="B2069" s="136" t="s">
        <v>306</v>
      </c>
    </row>
    <row r="2070" spans="1:2" x14ac:dyDescent="0.2">
      <c r="A2070" s="135" t="s">
        <v>2705</v>
      </c>
      <c r="B2070" s="136" t="s">
        <v>289</v>
      </c>
    </row>
    <row r="2071" spans="1:2" x14ac:dyDescent="0.2">
      <c r="A2071" s="135" t="s">
        <v>2706</v>
      </c>
      <c r="B2071" s="136" t="s">
        <v>354</v>
      </c>
    </row>
    <row r="2072" spans="1:2" x14ac:dyDescent="0.2">
      <c r="A2072" s="135" t="s">
        <v>2707</v>
      </c>
      <c r="B2072" s="136" t="s">
        <v>1425</v>
      </c>
    </row>
    <row r="2073" spans="1:2" x14ac:dyDescent="0.2">
      <c r="A2073" s="135" t="s">
        <v>2708</v>
      </c>
      <c r="B2073" s="136" t="s">
        <v>381</v>
      </c>
    </row>
    <row r="2074" spans="1:2" x14ac:dyDescent="0.2">
      <c r="A2074" s="135" t="s">
        <v>2709</v>
      </c>
      <c r="B2074" s="136" t="s">
        <v>311</v>
      </c>
    </row>
    <row r="2075" spans="1:2" x14ac:dyDescent="0.2">
      <c r="A2075" s="135" t="s">
        <v>2710</v>
      </c>
      <c r="B2075" s="136" t="s">
        <v>1273</v>
      </c>
    </row>
    <row r="2076" spans="1:2" x14ac:dyDescent="0.2">
      <c r="A2076" s="135" t="s">
        <v>2711</v>
      </c>
      <c r="B2076" s="136" t="s">
        <v>462</v>
      </c>
    </row>
    <row r="2077" spans="1:2" x14ac:dyDescent="0.2">
      <c r="A2077" s="135" t="s">
        <v>2712</v>
      </c>
      <c r="B2077" s="136" t="s">
        <v>354</v>
      </c>
    </row>
    <row r="2078" spans="1:2" x14ac:dyDescent="0.2">
      <c r="A2078" s="135" t="s">
        <v>2713</v>
      </c>
      <c r="B2078" s="136" t="s">
        <v>735</v>
      </c>
    </row>
    <row r="2079" spans="1:2" x14ac:dyDescent="0.2">
      <c r="A2079" s="135" t="s">
        <v>2714</v>
      </c>
      <c r="B2079" s="136" t="s">
        <v>381</v>
      </c>
    </row>
    <row r="2080" spans="1:2" x14ac:dyDescent="0.2">
      <c r="A2080" s="135" t="s">
        <v>2715</v>
      </c>
      <c r="B2080" s="136" t="s">
        <v>281</v>
      </c>
    </row>
    <row r="2081" spans="1:2" x14ac:dyDescent="0.2">
      <c r="A2081" s="135" t="s">
        <v>2716</v>
      </c>
      <c r="B2081" s="136" t="s">
        <v>287</v>
      </c>
    </row>
    <row r="2082" spans="1:2" x14ac:dyDescent="0.2">
      <c r="A2082" s="135" t="s">
        <v>2717</v>
      </c>
      <c r="B2082" s="136" t="s">
        <v>311</v>
      </c>
    </row>
    <row r="2083" spans="1:2" x14ac:dyDescent="0.2">
      <c r="A2083" s="135" t="s">
        <v>2718</v>
      </c>
      <c r="B2083" s="136" t="s">
        <v>270</v>
      </c>
    </row>
    <row r="2084" spans="1:2" x14ac:dyDescent="0.2">
      <c r="A2084" s="135" t="s">
        <v>2719</v>
      </c>
      <c r="B2084" s="136" t="s">
        <v>989</v>
      </c>
    </row>
    <row r="2085" spans="1:2" x14ac:dyDescent="0.2">
      <c r="A2085" s="135" t="s">
        <v>2720</v>
      </c>
      <c r="B2085" s="136" t="s">
        <v>2721</v>
      </c>
    </row>
    <row r="2086" spans="1:2" x14ac:dyDescent="0.2">
      <c r="A2086" s="135" t="s">
        <v>2722</v>
      </c>
      <c r="B2086" s="136" t="s">
        <v>311</v>
      </c>
    </row>
    <row r="2087" spans="1:2" x14ac:dyDescent="0.2">
      <c r="A2087" s="135" t="s">
        <v>2723</v>
      </c>
      <c r="B2087" s="136" t="s">
        <v>274</v>
      </c>
    </row>
    <row r="2088" spans="1:2" x14ac:dyDescent="0.2">
      <c r="A2088" s="135" t="s">
        <v>2724</v>
      </c>
      <c r="B2088" s="136" t="s">
        <v>268</v>
      </c>
    </row>
    <row r="2089" spans="1:2" x14ac:dyDescent="0.2">
      <c r="A2089" s="135" t="s">
        <v>2725</v>
      </c>
      <c r="B2089" s="136" t="s">
        <v>925</v>
      </c>
    </row>
    <row r="2090" spans="1:2" x14ac:dyDescent="0.2">
      <c r="A2090" s="135" t="s">
        <v>2726</v>
      </c>
      <c r="B2090" s="136" t="s">
        <v>2727</v>
      </c>
    </row>
    <row r="2091" spans="1:2" x14ac:dyDescent="0.2">
      <c r="A2091" s="135" t="s">
        <v>2728</v>
      </c>
      <c r="B2091" s="136" t="s">
        <v>291</v>
      </c>
    </row>
    <row r="2092" spans="1:2" x14ac:dyDescent="0.2">
      <c r="A2092" s="135" t="s">
        <v>2729</v>
      </c>
      <c r="B2092" s="136" t="s">
        <v>274</v>
      </c>
    </row>
    <row r="2093" spans="1:2" x14ac:dyDescent="0.2">
      <c r="A2093" s="135" t="s">
        <v>2730</v>
      </c>
      <c r="B2093" s="136" t="s">
        <v>524</v>
      </c>
    </row>
    <row r="2094" spans="1:2" x14ac:dyDescent="0.2">
      <c r="A2094" s="135" t="s">
        <v>2731</v>
      </c>
      <c r="B2094" s="136" t="s">
        <v>381</v>
      </c>
    </row>
    <row r="2095" spans="1:2" x14ac:dyDescent="0.2">
      <c r="A2095" s="135" t="s">
        <v>2732</v>
      </c>
      <c r="B2095" s="136" t="s">
        <v>289</v>
      </c>
    </row>
    <row r="2096" spans="1:2" x14ac:dyDescent="0.2">
      <c r="A2096" s="135" t="s">
        <v>2733</v>
      </c>
      <c r="B2096" s="136" t="s">
        <v>1348</v>
      </c>
    </row>
    <row r="2097" spans="1:2" x14ac:dyDescent="0.2">
      <c r="A2097" s="135" t="s">
        <v>2734</v>
      </c>
      <c r="B2097" s="136" t="s">
        <v>2735</v>
      </c>
    </row>
    <row r="2098" spans="1:2" x14ac:dyDescent="0.2">
      <c r="A2098" s="135" t="s">
        <v>2736</v>
      </c>
      <c r="B2098" s="136" t="s">
        <v>306</v>
      </c>
    </row>
    <row r="2099" spans="1:2" x14ac:dyDescent="0.2">
      <c r="A2099" s="135" t="s">
        <v>2737</v>
      </c>
      <c r="B2099" s="136" t="s">
        <v>1377</v>
      </c>
    </row>
    <row r="2100" spans="1:2" x14ac:dyDescent="0.2">
      <c r="A2100" s="135" t="s">
        <v>2738</v>
      </c>
      <c r="B2100" s="136" t="s">
        <v>458</v>
      </c>
    </row>
    <row r="2101" spans="1:2" x14ac:dyDescent="0.2">
      <c r="A2101" s="135" t="s">
        <v>2739</v>
      </c>
      <c r="B2101" s="136" t="s">
        <v>2740</v>
      </c>
    </row>
    <row r="2102" spans="1:2" x14ac:dyDescent="0.2">
      <c r="A2102" s="135" t="s">
        <v>2741</v>
      </c>
      <c r="B2102" s="136" t="s">
        <v>358</v>
      </c>
    </row>
    <row r="2103" spans="1:2" x14ac:dyDescent="0.2">
      <c r="A2103" s="135" t="s">
        <v>2742</v>
      </c>
      <c r="B2103" s="136" t="s">
        <v>2743</v>
      </c>
    </row>
    <row r="2104" spans="1:2" x14ac:dyDescent="0.2">
      <c r="A2104" s="135" t="s">
        <v>2744</v>
      </c>
      <c r="B2104" s="136" t="s">
        <v>396</v>
      </c>
    </row>
    <row r="2105" spans="1:2" x14ac:dyDescent="0.2">
      <c r="A2105" s="135" t="s">
        <v>2745</v>
      </c>
      <c r="B2105" s="136" t="s">
        <v>381</v>
      </c>
    </row>
    <row r="2106" spans="1:2" x14ac:dyDescent="0.2">
      <c r="A2106" s="135" t="s">
        <v>2746</v>
      </c>
      <c r="B2106" s="136" t="s">
        <v>270</v>
      </c>
    </row>
    <row r="2107" spans="1:2" x14ac:dyDescent="0.2">
      <c r="A2107" s="135" t="s">
        <v>2747</v>
      </c>
      <c r="B2107" s="136" t="s">
        <v>287</v>
      </c>
    </row>
    <row r="2108" spans="1:2" x14ac:dyDescent="0.2">
      <c r="A2108" s="135" t="s">
        <v>2748</v>
      </c>
      <c r="B2108" s="136" t="s">
        <v>325</v>
      </c>
    </row>
    <row r="2109" spans="1:2" x14ac:dyDescent="0.2">
      <c r="A2109" s="135" t="s">
        <v>2749</v>
      </c>
      <c r="B2109" s="136" t="s">
        <v>354</v>
      </c>
    </row>
    <row r="2110" spans="1:2" x14ac:dyDescent="0.2">
      <c r="A2110" s="135" t="s">
        <v>2750</v>
      </c>
      <c r="B2110" s="136" t="s">
        <v>289</v>
      </c>
    </row>
    <row r="2111" spans="1:2" x14ac:dyDescent="0.2">
      <c r="A2111" s="135" t="s">
        <v>2751</v>
      </c>
      <c r="B2111" s="136" t="s">
        <v>354</v>
      </c>
    </row>
    <row r="2112" spans="1:2" x14ac:dyDescent="0.2">
      <c r="A2112" s="135" t="s">
        <v>2752</v>
      </c>
      <c r="B2112" s="136" t="s">
        <v>285</v>
      </c>
    </row>
    <row r="2113" spans="1:2" x14ac:dyDescent="0.2">
      <c r="A2113" s="135" t="s">
        <v>2753</v>
      </c>
      <c r="B2113" s="136" t="s">
        <v>354</v>
      </c>
    </row>
    <row r="2114" spans="1:2" x14ac:dyDescent="0.2">
      <c r="A2114" s="135" t="s">
        <v>2754</v>
      </c>
      <c r="B2114" s="136" t="s">
        <v>411</v>
      </c>
    </row>
    <row r="2115" spans="1:2" x14ac:dyDescent="0.2">
      <c r="A2115" s="135" t="s">
        <v>2755</v>
      </c>
      <c r="B2115" s="136" t="s">
        <v>364</v>
      </c>
    </row>
    <row r="2116" spans="1:2" x14ac:dyDescent="0.2">
      <c r="A2116" s="135" t="s">
        <v>2756</v>
      </c>
      <c r="B2116" s="136" t="s">
        <v>894</v>
      </c>
    </row>
    <row r="2117" spans="1:2" x14ac:dyDescent="0.2">
      <c r="A2117" s="135" t="s">
        <v>2757</v>
      </c>
      <c r="B2117" s="136" t="s">
        <v>2758</v>
      </c>
    </row>
    <row r="2118" spans="1:2" x14ac:dyDescent="0.2">
      <c r="A2118" s="135" t="s">
        <v>2759</v>
      </c>
      <c r="B2118" s="136" t="s">
        <v>2760</v>
      </c>
    </row>
    <row r="2119" spans="1:2" x14ac:dyDescent="0.2">
      <c r="A2119" s="135" t="s">
        <v>2761</v>
      </c>
      <c r="B2119" s="136" t="s">
        <v>367</v>
      </c>
    </row>
    <row r="2120" spans="1:2" x14ac:dyDescent="0.2">
      <c r="A2120" s="135" t="s">
        <v>2762</v>
      </c>
      <c r="B2120" s="136" t="s">
        <v>2763</v>
      </c>
    </row>
    <row r="2121" spans="1:2" x14ac:dyDescent="0.2">
      <c r="A2121" s="135" t="s">
        <v>2764</v>
      </c>
      <c r="B2121" s="136" t="s">
        <v>272</v>
      </c>
    </row>
    <row r="2122" spans="1:2" x14ac:dyDescent="0.2">
      <c r="A2122" s="135" t="s">
        <v>2765</v>
      </c>
      <c r="B2122" s="136" t="s">
        <v>566</v>
      </c>
    </row>
    <row r="2123" spans="1:2" x14ac:dyDescent="0.2">
      <c r="A2123" s="135" t="s">
        <v>2766</v>
      </c>
      <c r="B2123" s="136" t="s">
        <v>327</v>
      </c>
    </row>
    <row r="2124" spans="1:2" x14ac:dyDescent="0.2">
      <c r="A2124" s="135" t="s">
        <v>2767</v>
      </c>
      <c r="B2124" s="136" t="s">
        <v>260</v>
      </c>
    </row>
    <row r="2125" spans="1:2" x14ac:dyDescent="0.2">
      <c r="A2125" s="135" t="s">
        <v>2768</v>
      </c>
      <c r="B2125" s="136" t="s">
        <v>681</v>
      </c>
    </row>
    <row r="2126" spans="1:2" x14ac:dyDescent="0.2">
      <c r="A2126" s="135" t="s">
        <v>2769</v>
      </c>
      <c r="B2126" s="136" t="s">
        <v>947</v>
      </c>
    </row>
    <row r="2127" spans="1:2" x14ac:dyDescent="0.2">
      <c r="A2127" s="135" t="s">
        <v>2770</v>
      </c>
      <c r="B2127" s="136" t="s">
        <v>411</v>
      </c>
    </row>
    <row r="2128" spans="1:2" x14ac:dyDescent="0.2">
      <c r="A2128" s="135" t="s">
        <v>2771</v>
      </c>
      <c r="B2128" s="136" t="s">
        <v>490</v>
      </c>
    </row>
    <row r="2129" spans="1:2" x14ac:dyDescent="0.2">
      <c r="A2129" s="135" t="s">
        <v>2772</v>
      </c>
      <c r="B2129" s="136" t="s">
        <v>2000</v>
      </c>
    </row>
    <row r="2130" spans="1:2" x14ac:dyDescent="0.2">
      <c r="A2130" s="135" t="s">
        <v>2773</v>
      </c>
      <c r="B2130" s="136" t="s">
        <v>2002</v>
      </c>
    </row>
    <row r="2131" spans="1:2" x14ac:dyDescent="0.2">
      <c r="A2131" s="135" t="s">
        <v>2774</v>
      </c>
      <c r="B2131" s="136" t="s">
        <v>285</v>
      </c>
    </row>
    <row r="2132" spans="1:2" x14ac:dyDescent="0.2">
      <c r="A2132" s="135" t="s">
        <v>2775</v>
      </c>
      <c r="B2132" s="136" t="s">
        <v>1779</v>
      </c>
    </row>
    <row r="2133" spans="1:2" x14ac:dyDescent="0.2">
      <c r="A2133" s="135" t="s">
        <v>2776</v>
      </c>
      <c r="B2133" s="136" t="s">
        <v>429</v>
      </c>
    </row>
    <row r="2134" spans="1:2" x14ac:dyDescent="0.2">
      <c r="A2134" s="135" t="s">
        <v>2777</v>
      </c>
      <c r="B2134" s="136" t="s">
        <v>1414</v>
      </c>
    </row>
    <row r="2135" spans="1:2" x14ac:dyDescent="0.2">
      <c r="A2135" s="135" t="s">
        <v>2778</v>
      </c>
      <c r="B2135" s="136" t="s">
        <v>270</v>
      </c>
    </row>
    <row r="2136" spans="1:2" x14ac:dyDescent="0.2">
      <c r="A2136" s="135" t="s">
        <v>2779</v>
      </c>
      <c r="B2136" s="136" t="s">
        <v>480</v>
      </c>
    </row>
    <row r="2137" spans="1:2" x14ac:dyDescent="0.2">
      <c r="A2137" s="135" t="s">
        <v>2780</v>
      </c>
      <c r="B2137" s="136" t="s">
        <v>610</v>
      </c>
    </row>
    <row r="2138" spans="1:2" x14ac:dyDescent="0.2">
      <c r="A2138" s="135" t="s">
        <v>2781</v>
      </c>
      <c r="B2138" s="136" t="s">
        <v>323</v>
      </c>
    </row>
    <row r="2139" spans="1:2" x14ac:dyDescent="0.2">
      <c r="A2139" s="135" t="s">
        <v>2782</v>
      </c>
      <c r="B2139" s="136" t="s">
        <v>283</v>
      </c>
    </row>
    <row r="2140" spans="1:2" x14ac:dyDescent="0.2">
      <c r="A2140" s="135" t="s">
        <v>2783</v>
      </c>
      <c r="B2140" s="136" t="s">
        <v>291</v>
      </c>
    </row>
    <row r="2141" spans="1:2" x14ac:dyDescent="0.2">
      <c r="A2141" s="135" t="s">
        <v>2784</v>
      </c>
      <c r="B2141" s="136" t="s">
        <v>274</v>
      </c>
    </row>
    <row r="2142" spans="1:2" x14ac:dyDescent="0.2">
      <c r="A2142" s="135" t="s">
        <v>2785</v>
      </c>
      <c r="B2142" s="136" t="s">
        <v>311</v>
      </c>
    </row>
    <row r="2143" spans="1:2" x14ac:dyDescent="0.2">
      <c r="A2143" s="135" t="s">
        <v>2786</v>
      </c>
      <c r="B2143" s="136" t="s">
        <v>272</v>
      </c>
    </row>
    <row r="2144" spans="1:2" x14ac:dyDescent="0.2">
      <c r="A2144" s="135" t="s">
        <v>2787</v>
      </c>
      <c r="B2144" s="136" t="s">
        <v>381</v>
      </c>
    </row>
    <row r="2145" spans="1:2" x14ac:dyDescent="0.2">
      <c r="A2145" s="135" t="s">
        <v>2788</v>
      </c>
      <c r="B2145" s="136" t="s">
        <v>330</v>
      </c>
    </row>
    <row r="2146" spans="1:2" x14ac:dyDescent="0.2">
      <c r="A2146" s="135" t="s">
        <v>2789</v>
      </c>
      <c r="B2146" s="136" t="s">
        <v>947</v>
      </c>
    </row>
    <row r="2147" spans="1:2" x14ac:dyDescent="0.2">
      <c r="A2147" s="135" t="s">
        <v>2790</v>
      </c>
      <c r="B2147" s="136" t="s">
        <v>2791</v>
      </c>
    </row>
    <row r="2148" spans="1:2" x14ac:dyDescent="0.2">
      <c r="A2148" s="135" t="s">
        <v>2792</v>
      </c>
      <c r="B2148" s="136" t="s">
        <v>311</v>
      </c>
    </row>
    <row r="2149" spans="1:2" x14ac:dyDescent="0.2">
      <c r="A2149" s="135" t="s">
        <v>2793</v>
      </c>
      <c r="B2149" s="136" t="s">
        <v>330</v>
      </c>
    </row>
    <row r="2150" spans="1:2" x14ac:dyDescent="0.2">
      <c r="A2150" s="135" t="s">
        <v>2794</v>
      </c>
      <c r="B2150" s="136" t="s">
        <v>347</v>
      </c>
    </row>
    <row r="2151" spans="1:2" x14ac:dyDescent="0.2">
      <c r="A2151" s="135" t="s">
        <v>2795</v>
      </c>
      <c r="B2151" s="136" t="s">
        <v>828</v>
      </c>
    </row>
    <row r="2152" spans="1:2" x14ac:dyDescent="0.2">
      <c r="A2152" s="135" t="s">
        <v>2796</v>
      </c>
      <c r="B2152" s="136" t="s">
        <v>264</v>
      </c>
    </row>
    <row r="2153" spans="1:2" x14ac:dyDescent="0.2">
      <c r="A2153" s="135" t="s">
        <v>2797</v>
      </c>
      <c r="B2153" s="136" t="s">
        <v>529</v>
      </c>
    </row>
    <row r="2154" spans="1:2" x14ac:dyDescent="0.2">
      <c r="A2154" s="135" t="s">
        <v>2798</v>
      </c>
      <c r="B2154" s="136" t="s">
        <v>264</v>
      </c>
    </row>
    <row r="2155" spans="1:2" x14ac:dyDescent="0.2">
      <c r="A2155" s="135" t="s">
        <v>2799</v>
      </c>
      <c r="B2155" s="136" t="s">
        <v>330</v>
      </c>
    </row>
    <row r="2156" spans="1:2" x14ac:dyDescent="0.2">
      <c r="A2156" s="135" t="s">
        <v>2800</v>
      </c>
      <c r="B2156" s="136" t="s">
        <v>264</v>
      </c>
    </row>
    <row r="2157" spans="1:2" x14ac:dyDescent="0.2">
      <c r="A2157" s="135" t="s">
        <v>2801</v>
      </c>
      <c r="B2157" s="136" t="s">
        <v>354</v>
      </c>
    </row>
    <row r="2158" spans="1:2" x14ac:dyDescent="0.2">
      <c r="A2158" s="135" t="s">
        <v>2802</v>
      </c>
      <c r="B2158" s="136" t="s">
        <v>264</v>
      </c>
    </row>
    <row r="2159" spans="1:2" x14ac:dyDescent="0.2">
      <c r="A2159" s="135" t="s">
        <v>2803</v>
      </c>
      <c r="B2159" s="136" t="s">
        <v>274</v>
      </c>
    </row>
    <row r="2160" spans="1:2" x14ac:dyDescent="0.2">
      <c r="A2160" s="135" t="s">
        <v>2804</v>
      </c>
      <c r="B2160" s="136" t="s">
        <v>285</v>
      </c>
    </row>
    <row r="2161" spans="1:2" x14ac:dyDescent="0.2">
      <c r="A2161" s="135" t="s">
        <v>2805</v>
      </c>
      <c r="B2161" s="136" t="s">
        <v>289</v>
      </c>
    </row>
    <row r="2162" spans="1:2" x14ac:dyDescent="0.2">
      <c r="A2162" s="135" t="s">
        <v>2806</v>
      </c>
      <c r="B2162" s="136" t="s">
        <v>402</v>
      </c>
    </row>
    <row r="2163" spans="1:2" x14ac:dyDescent="0.2">
      <c r="A2163" s="135" t="s">
        <v>2807</v>
      </c>
      <c r="B2163" s="136" t="s">
        <v>981</v>
      </c>
    </row>
    <row r="2164" spans="1:2" x14ac:dyDescent="0.2">
      <c r="A2164" s="135" t="s">
        <v>2808</v>
      </c>
      <c r="B2164" s="136" t="s">
        <v>2226</v>
      </c>
    </row>
    <row r="2165" spans="1:2" x14ac:dyDescent="0.2">
      <c r="A2165" s="135" t="s">
        <v>2809</v>
      </c>
      <c r="B2165" s="136" t="s">
        <v>531</v>
      </c>
    </row>
    <row r="2166" spans="1:2" x14ac:dyDescent="0.2">
      <c r="A2166" s="135" t="s">
        <v>2810</v>
      </c>
      <c r="B2166" s="136" t="s">
        <v>268</v>
      </c>
    </row>
    <row r="2167" spans="1:2" x14ac:dyDescent="0.2">
      <c r="A2167" s="135" t="s">
        <v>2811</v>
      </c>
      <c r="B2167" s="136" t="s">
        <v>566</v>
      </c>
    </row>
    <row r="2168" spans="1:2" x14ac:dyDescent="0.2">
      <c r="A2168" s="135" t="s">
        <v>2812</v>
      </c>
      <c r="B2168" s="136" t="s">
        <v>327</v>
      </c>
    </row>
    <row r="2169" spans="1:2" x14ac:dyDescent="0.2">
      <c r="A2169" s="135" t="s">
        <v>2813</v>
      </c>
      <c r="B2169" s="136" t="s">
        <v>381</v>
      </c>
    </row>
    <row r="2170" spans="1:2" x14ac:dyDescent="0.2">
      <c r="A2170" s="135" t="s">
        <v>2814</v>
      </c>
      <c r="B2170" s="136" t="s">
        <v>1013</v>
      </c>
    </row>
    <row r="2171" spans="1:2" x14ac:dyDescent="0.2">
      <c r="A2171" s="135" t="s">
        <v>2815</v>
      </c>
      <c r="B2171" s="136" t="s">
        <v>260</v>
      </c>
    </row>
    <row r="2172" spans="1:2" x14ac:dyDescent="0.2">
      <c r="A2172" s="135" t="s">
        <v>2816</v>
      </c>
      <c r="B2172" s="136" t="s">
        <v>705</v>
      </c>
    </row>
    <row r="2173" spans="1:2" x14ac:dyDescent="0.2">
      <c r="A2173" s="135" t="s">
        <v>2817</v>
      </c>
      <c r="B2173" s="136" t="s">
        <v>327</v>
      </c>
    </row>
    <row r="2174" spans="1:2" x14ac:dyDescent="0.2">
      <c r="A2174" s="135" t="s">
        <v>2818</v>
      </c>
      <c r="B2174" s="136" t="s">
        <v>281</v>
      </c>
    </row>
    <row r="2175" spans="1:2" x14ac:dyDescent="0.2">
      <c r="A2175" s="135" t="s">
        <v>2819</v>
      </c>
      <c r="B2175" s="136" t="s">
        <v>1013</v>
      </c>
    </row>
    <row r="2176" spans="1:2" x14ac:dyDescent="0.2">
      <c r="A2176" s="135" t="s">
        <v>2820</v>
      </c>
      <c r="B2176" s="136" t="s">
        <v>627</v>
      </c>
    </row>
    <row r="2177" spans="1:2" x14ac:dyDescent="0.2">
      <c r="A2177" s="135" t="s">
        <v>2821</v>
      </c>
      <c r="B2177" s="136" t="s">
        <v>270</v>
      </c>
    </row>
    <row r="2178" spans="1:2" x14ac:dyDescent="0.2">
      <c r="A2178" s="135" t="s">
        <v>2822</v>
      </c>
      <c r="B2178" s="136" t="s">
        <v>540</v>
      </c>
    </row>
    <row r="2179" spans="1:2" x14ac:dyDescent="0.2">
      <c r="A2179" s="135" t="s">
        <v>2823</v>
      </c>
      <c r="B2179" s="136" t="s">
        <v>2824</v>
      </c>
    </row>
    <row r="2180" spans="1:2" x14ac:dyDescent="0.2">
      <c r="A2180" s="135" t="s">
        <v>2825</v>
      </c>
      <c r="B2180" s="136" t="s">
        <v>295</v>
      </c>
    </row>
    <row r="2181" spans="1:2" x14ac:dyDescent="0.2">
      <c r="A2181" s="135" t="s">
        <v>2826</v>
      </c>
      <c r="B2181" s="136" t="s">
        <v>658</v>
      </c>
    </row>
    <row r="2182" spans="1:2" x14ac:dyDescent="0.2">
      <c r="A2182" s="135" t="s">
        <v>2827</v>
      </c>
      <c r="B2182" s="136" t="s">
        <v>274</v>
      </c>
    </row>
    <row r="2183" spans="1:2" x14ac:dyDescent="0.2">
      <c r="A2183" s="135" t="s">
        <v>2828</v>
      </c>
      <c r="B2183" s="136" t="s">
        <v>816</v>
      </c>
    </row>
    <row r="2184" spans="1:2" x14ac:dyDescent="0.2">
      <c r="A2184" s="135" t="s">
        <v>2829</v>
      </c>
      <c r="B2184" s="136" t="s">
        <v>1168</v>
      </c>
    </row>
    <row r="2185" spans="1:2" x14ac:dyDescent="0.2">
      <c r="A2185" s="135" t="s">
        <v>2830</v>
      </c>
      <c r="B2185" s="136" t="s">
        <v>285</v>
      </c>
    </row>
    <row r="2186" spans="1:2" x14ac:dyDescent="0.2">
      <c r="A2186" s="135" t="s">
        <v>2831</v>
      </c>
      <c r="B2186" s="136" t="s">
        <v>725</v>
      </c>
    </row>
    <row r="2187" spans="1:2" x14ac:dyDescent="0.2">
      <c r="A2187" s="135" t="s">
        <v>2832</v>
      </c>
      <c r="B2187" s="136" t="s">
        <v>415</v>
      </c>
    </row>
    <row r="2188" spans="1:2" x14ac:dyDescent="0.2">
      <c r="A2188" s="135" t="s">
        <v>2833</v>
      </c>
      <c r="B2188" s="136" t="s">
        <v>735</v>
      </c>
    </row>
    <row r="2189" spans="1:2" x14ac:dyDescent="0.2">
      <c r="A2189" s="135" t="s">
        <v>2834</v>
      </c>
      <c r="B2189" s="136" t="s">
        <v>1315</v>
      </c>
    </row>
    <row r="2190" spans="1:2" x14ac:dyDescent="0.2">
      <c r="A2190" s="135" t="s">
        <v>2835</v>
      </c>
      <c r="B2190" s="136" t="s">
        <v>279</v>
      </c>
    </row>
    <row r="2191" spans="1:2" x14ac:dyDescent="0.2">
      <c r="A2191" s="135" t="s">
        <v>2836</v>
      </c>
      <c r="B2191" s="136" t="s">
        <v>1845</v>
      </c>
    </row>
    <row r="2192" spans="1:2" x14ac:dyDescent="0.2">
      <c r="A2192" s="135" t="s">
        <v>2837</v>
      </c>
      <c r="B2192" s="136" t="s">
        <v>297</v>
      </c>
    </row>
    <row r="2193" spans="1:2" x14ac:dyDescent="0.2">
      <c r="A2193" s="135" t="s">
        <v>2838</v>
      </c>
      <c r="B2193" s="136" t="s">
        <v>2426</v>
      </c>
    </row>
    <row r="2194" spans="1:2" x14ac:dyDescent="0.2">
      <c r="A2194" s="135" t="s">
        <v>2839</v>
      </c>
      <c r="B2194" s="136" t="s">
        <v>2840</v>
      </c>
    </row>
    <row r="2195" spans="1:2" x14ac:dyDescent="0.2">
      <c r="A2195" s="135" t="s">
        <v>2841</v>
      </c>
      <c r="B2195" s="136" t="s">
        <v>2350</v>
      </c>
    </row>
    <row r="2196" spans="1:2" x14ac:dyDescent="0.2">
      <c r="A2196" s="135" t="s">
        <v>2842</v>
      </c>
      <c r="B2196" s="136" t="s">
        <v>327</v>
      </c>
    </row>
    <row r="2197" spans="1:2" x14ac:dyDescent="0.2">
      <c r="A2197" s="135" t="s">
        <v>2843</v>
      </c>
      <c r="B2197" s="136" t="s">
        <v>2844</v>
      </c>
    </row>
    <row r="2198" spans="1:2" x14ac:dyDescent="0.2">
      <c r="A2198" s="135" t="s">
        <v>2845</v>
      </c>
      <c r="B2198" s="136" t="s">
        <v>2194</v>
      </c>
    </row>
    <row r="2199" spans="1:2" x14ac:dyDescent="0.2">
      <c r="A2199" s="135" t="s">
        <v>2846</v>
      </c>
      <c r="B2199" s="136" t="s">
        <v>283</v>
      </c>
    </row>
    <row r="2200" spans="1:2" x14ac:dyDescent="0.2">
      <c r="A2200" s="135" t="s">
        <v>2847</v>
      </c>
      <c r="B2200" s="136" t="s">
        <v>923</v>
      </c>
    </row>
    <row r="2201" spans="1:2" x14ac:dyDescent="0.2">
      <c r="A2201" s="135" t="s">
        <v>2848</v>
      </c>
      <c r="B2201" s="136" t="s">
        <v>566</v>
      </c>
    </row>
    <row r="2202" spans="1:2" x14ac:dyDescent="0.2">
      <c r="A2202" s="135" t="s">
        <v>2849</v>
      </c>
      <c r="B2202" s="136" t="s">
        <v>1779</v>
      </c>
    </row>
    <row r="2203" spans="1:2" x14ac:dyDescent="0.2">
      <c r="A2203" s="135" t="s">
        <v>2850</v>
      </c>
      <c r="B2203" s="136" t="s">
        <v>264</v>
      </c>
    </row>
    <row r="2204" spans="1:2" x14ac:dyDescent="0.2">
      <c r="A2204" s="135" t="s">
        <v>2851</v>
      </c>
      <c r="B2204" s="136" t="s">
        <v>299</v>
      </c>
    </row>
    <row r="2205" spans="1:2" x14ac:dyDescent="0.2">
      <c r="A2205" s="135" t="s">
        <v>2852</v>
      </c>
      <c r="B2205" s="136" t="s">
        <v>260</v>
      </c>
    </row>
    <row r="2206" spans="1:2" x14ac:dyDescent="0.2">
      <c r="A2206" s="135" t="s">
        <v>2853</v>
      </c>
      <c r="B2206" s="136" t="s">
        <v>272</v>
      </c>
    </row>
    <row r="2207" spans="1:2" x14ac:dyDescent="0.2">
      <c r="A2207" s="135" t="s">
        <v>2854</v>
      </c>
      <c r="B2207" s="136" t="s">
        <v>2350</v>
      </c>
    </row>
    <row r="2208" spans="1:2" x14ac:dyDescent="0.2">
      <c r="A2208" s="135" t="s">
        <v>2855</v>
      </c>
      <c r="B2208" s="136" t="s">
        <v>299</v>
      </c>
    </row>
    <row r="2209" spans="1:2" x14ac:dyDescent="0.2">
      <c r="A2209" s="135" t="s">
        <v>2856</v>
      </c>
      <c r="B2209" s="136" t="s">
        <v>2038</v>
      </c>
    </row>
    <row r="2210" spans="1:2" x14ac:dyDescent="0.2">
      <c r="A2210" s="135" t="s">
        <v>2857</v>
      </c>
      <c r="B2210" s="136" t="s">
        <v>306</v>
      </c>
    </row>
    <row r="2211" spans="1:2" x14ac:dyDescent="0.2">
      <c r="A2211" s="135" t="s">
        <v>2858</v>
      </c>
      <c r="B2211" s="136" t="s">
        <v>1977</v>
      </c>
    </row>
    <row r="2212" spans="1:2" x14ac:dyDescent="0.2">
      <c r="A2212" s="135" t="s">
        <v>2859</v>
      </c>
      <c r="B2212" s="136" t="s">
        <v>792</v>
      </c>
    </row>
    <row r="2213" spans="1:2" x14ac:dyDescent="0.2">
      <c r="A2213" s="135" t="s">
        <v>2860</v>
      </c>
      <c r="B2213" s="136" t="s">
        <v>1168</v>
      </c>
    </row>
    <row r="2214" spans="1:2" x14ac:dyDescent="0.2">
      <c r="A2214" s="135" t="s">
        <v>2861</v>
      </c>
      <c r="B2214" s="136" t="s">
        <v>354</v>
      </c>
    </row>
    <row r="2215" spans="1:2" x14ac:dyDescent="0.2">
      <c r="A2215" s="135" t="s">
        <v>2862</v>
      </c>
      <c r="B2215" s="136" t="s">
        <v>2194</v>
      </c>
    </row>
    <row r="2216" spans="1:2" x14ac:dyDescent="0.2">
      <c r="A2216" s="135" t="s">
        <v>2863</v>
      </c>
      <c r="B2216" s="136" t="s">
        <v>268</v>
      </c>
    </row>
    <row r="2217" spans="1:2" x14ac:dyDescent="0.2">
      <c r="A2217" s="135" t="s">
        <v>2864</v>
      </c>
      <c r="B2217" s="136" t="s">
        <v>327</v>
      </c>
    </row>
    <row r="2218" spans="1:2" x14ac:dyDescent="0.2">
      <c r="A2218" s="135" t="s">
        <v>2865</v>
      </c>
      <c r="B2218" s="136" t="s">
        <v>327</v>
      </c>
    </row>
    <row r="2219" spans="1:2" x14ac:dyDescent="0.2">
      <c r="A2219" s="135" t="s">
        <v>2866</v>
      </c>
      <c r="B2219" s="136" t="s">
        <v>2426</v>
      </c>
    </row>
    <row r="2220" spans="1:2" x14ac:dyDescent="0.2">
      <c r="A2220" s="135" t="s">
        <v>2867</v>
      </c>
      <c r="B2220" s="136" t="s">
        <v>319</v>
      </c>
    </row>
    <row r="2221" spans="1:2" x14ac:dyDescent="0.2">
      <c r="A2221" s="135" t="s">
        <v>2868</v>
      </c>
      <c r="B2221" s="136" t="s">
        <v>888</v>
      </c>
    </row>
    <row r="2222" spans="1:2" x14ac:dyDescent="0.2">
      <c r="A2222" s="135" t="s">
        <v>2869</v>
      </c>
      <c r="B2222" s="136" t="s">
        <v>289</v>
      </c>
    </row>
    <row r="2223" spans="1:2" x14ac:dyDescent="0.2">
      <c r="A2223" s="135" t="s">
        <v>2870</v>
      </c>
      <c r="B2223" s="136" t="s">
        <v>327</v>
      </c>
    </row>
    <row r="2224" spans="1:2" x14ac:dyDescent="0.2">
      <c r="A2224" s="135" t="s">
        <v>2871</v>
      </c>
      <c r="B2224" s="136" t="s">
        <v>345</v>
      </c>
    </row>
    <row r="2225" spans="1:2" x14ac:dyDescent="0.2">
      <c r="A2225" s="135" t="s">
        <v>2872</v>
      </c>
      <c r="B2225" s="136" t="s">
        <v>354</v>
      </c>
    </row>
    <row r="2226" spans="1:2" x14ac:dyDescent="0.2">
      <c r="A2226" s="135" t="s">
        <v>2873</v>
      </c>
      <c r="B2226" s="136" t="s">
        <v>492</v>
      </c>
    </row>
    <row r="2227" spans="1:2" x14ac:dyDescent="0.2">
      <c r="A2227" s="135" t="s">
        <v>2874</v>
      </c>
      <c r="B2227" s="136" t="s">
        <v>291</v>
      </c>
    </row>
    <row r="2228" spans="1:2" x14ac:dyDescent="0.2">
      <c r="A2228" s="135" t="s">
        <v>2875</v>
      </c>
      <c r="B2228" s="136" t="s">
        <v>274</v>
      </c>
    </row>
    <row r="2229" spans="1:2" x14ac:dyDescent="0.2">
      <c r="A2229" s="135" t="s">
        <v>2876</v>
      </c>
      <c r="B2229" s="136" t="s">
        <v>311</v>
      </c>
    </row>
    <row r="2230" spans="1:2" x14ac:dyDescent="0.2">
      <c r="A2230" s="135" t="s">
        <v>2877</v>
      </c>
      <c r="B2230" s="136" t="s">
        <v>411</v>
      </c>
    </row>
    <row r="2231" spans="1:2" x14ac:dyDescent="0.2">
      <c r="A2231" s="135" t="s">
        <v>2878</v>
      </c>
      <c r="B2231" s="136" t="s">
        <v>2879</v>
      </c>
    </row>
    <row r="2232" spans="1:2" x14ac:dyDescent="0.2">
      <c r="A2232" s="135" t="s">
        <v>2880</v>
      </c>
      <c r="B2232" s="136" t="s">
        <v>319</v>
      </c>
    </row>
    <row r="2233" spans="1:2" x14ac:dyDescent="0.2">
      <c r="A2233" s="135" t="s">
        <v>2881</v>
      </c>
      <c r="B2233" s="136" t="s">
        <v>795</v>
      </c>
    </row>
    <row r="2234" spans="1:2" x14ac:dyDescent="0.2">
      <c r="A2234" s="135" t="s">
        <v>2882</v>
      </c>
      <c r="B2234" s="136" t="s">
        <v>531</v>
      </c>
    </row>
    <row r="2235" spans="1:2" x14ac:dyDescent="0.2">
      <c r="A2235" s="135" t="s">
        <v>2883</v>
      </c>
      <c r="B2235" s="136" t="s">
        <v>2648</v>
      </c>
    </row>
    <row r="2236" spans="1:2" x14ac:dyDescent="0.2">
      <c r="A2236" s="135" t="s">
        <v>2884</v>
      </c>
      <c r="B2236" s="136" t="s">
        <v>270</v>
      </c>
    </row>
    <row r="2237" spans="1:2" x14ac:dyDescent="0.2">
      <c r="A2237" s="135" t="s">
        <v>2885</v>
      </c>
      <c r="B2237" s="136" t="s">
        <v>270</v>
      </c>
    </row>
    <row r="2238" spans="1:2" x14ac:dyDescent="0.2">
      <c r="A2238" s="135" t="s">
        <v>2886</v>
      </c>
      <c r="B2238" s="136" t="s">
        <v>266</v>
      </c>
    </row>
    <row r="2239" spans="1:2" x14ac:dyDescent="0.2">
      <c r="A2239" s="135" t="s">
        <v>2887</v>
      </c>
      <c r="B2239" s="136" t="s">
        <v>417</v>
      </c>
    </row>
    <row r="2240" spans="1:2" x14ac:dyDescent="0.2">
      <c r="A2240" s="135" t="s">
        <v>2888</v>
      </c>
      <c r="B2240" s="136" t="s">
        <v>272</v>
      </c>
    </row>
    <row r="2241" spans="1:2" x14ac:dyDescent="0.2">
      <c r="A2241" s="135" t="s">
        <v>2889</v>
      </c>
      <c r="B2241" s="136" t="s">
        <v>2609</v>
      </c>
    </row>
    <row r="2242" spans="1:2" x14ac:dyDescent="0.2">
      <c r="A2242" s="135" t="s">
        <v>2890</v>
      </c>
      <c r="B2242" s="136" t="s">
        <v>295</v>
      </c>
    </row>
    <row r="2243" spans="1:2" x14ac:dyDescent="0.2">
      <c r="A2243" s="135" t="s">
        <v>2891</v>
      </c>
      <c r="B2243" s="136" t="s">
        <v>268</v>
      </c>
    </row>
    <row r="2244" spans="1:2" x14ac:dyDescent="0.2">
      <c r="A2244" s="135" t="s">
        <v>2892</v>
      </c>
      <c r="B2244" s="136" t="s">
        <v>264</v>
      </c>
    </row>
    <row r="2245" spans="1:2" x14ac:dyDescent="0.2">
      <c r="A2245" s="135" t="s">
        <v>2893</v>
      </c>
      <c r="B2245" s="136" t="s">
        <v>2894</v>
      </c>
    </row>
    <row r="2246" spans="1:2" x14ac:dyDescent="0.2">
      <c r="A2246" s="135" t="s">
        <v>2895</v>
      </c>
      <c r="B2246" s="136" t="s">
        <v>268</v>
      </c>
    </row>
    <row r="2247" spans="1:2" x14ac:dyDescent="0.2">
      <c r="A2247" s="135" t="s">
        <v>2896</v>
      </c>
      <c r="B2247" s="136" t="s">
        <v>381</v>
      </c>
    </row>
    <row r="2248" spans="1:2" x14ac:dyDescent="0.2">
      <c r="A2248" s="135" t="s">
        <v>2897</v>
      </c>
      <c r="B2248" s="136" t="s">
        <v>1154</v>
      </c>
    </row>
    <row r="2249" spans="1:2" x14ac:dyDescent="0.2">
      <c r="A2249" s="135" t="s">
        <v>2898</v>
      </c>
      <c r="B2249" s="136" t="s">
        <v>285</v>
      </c>
    </row>
    <row r="2250" spans="1:2" x14ac:dyDescent="0.2">
      <c r="A2250" s="135" t="s">
        <v>2899</v>
      </c>
      <c r="B2250" s="136" t="s">
        <v>381</v>
      </c>
    </row>
    <row r="2251" spans="1:2" x14ac:dyDescent="0.2">
      <c r="A2251" s="135" t="s">
        <v>2900</v>
      </c>
      <c r="B2251" s="136" t="s">
        <v>276</v>
      </c>
    </row>
    <row r="2252" spans="1:2" x14ac:dyDescent="0.2">
      <c r="A2252" s="135" t="s">
        <v>2901</v>
      </c>
      <c r="B2252" s="136" t="s">
        <v>524</v>
      </c>
    </row>
    <row r="2253" spans="1:2" x14ac:dyDescent="0.2">
      <c r="A2253" s="135" t="s">
        <v>2902</v>
      </c>
      <c r="B2253" s="136" t="s">
        <v>323</v>
      </c>
    </row>
    <row r="2254" spans="1:2" x14ac:dyDescent="0.2">
      <c r="A2254" s="135" t="s">
        <v>2903</v>
      </c>
      <c r="B2254" s="136" t="s">
        <v>283</v>
      </c>
    </row>
    <row r="2255" spans="1:2" x14ac:dyDescent="0.2">
      <c r="A2255" s="135" t="s">
        <v>2904</v>
      </c>
      <c r="B2255" s="136" t="s">
        <v>1881</v>
      </c>
    </row>
    <row r="2256" spans="1:2" x14ac:dyDescent="0.2">
      <c r="A2256" s="135" t="s">
        <v>2905</v>
      </c>
      <c r="B2256" s="136" t="s">
        <v>381</v>
      </c>
    </row>
    <row r="2257" spans="1:2" x14ac:dyDescent="0.2">
      <c r="A2257" s="135" t="s">
        <v>2906</v>
      </c>
      <c r="B2257" s="136" t="s">
        <v>1847</v>
      </c>
    </row>
    <row r="2258" spans="1:2" x14ac:dyDescent="0.2">
      <c r="A2258" s="135" t="s">
        <v>2907</v>
      </c>
      <c r="B2258" s="136" t="s">
        <v>347</v>
      </c>
    </row>
    <row r="2259" spans="1:2" x14ac:dyDescent="0.2">
      <c r="A2259" s="135" t="s">
        <v>2908</v>
      </c>
      <c r="B2259" s="136" t="s">
        <v>566</v>
      </c>
    </row>
    <row r="2260" spans="1:2" x14ac:dyDescent="0.2">
      <c r="A2260" s="135" t="s">
        <v>2909</v>
      </c>
      <c r="B2260" s="136" t="s">
        <v>419</v>
      </c>
    </row>
    <row r="2261" spans="1:2" x14ac:dyDescent="0.2">
      <c r="A2261" s="135" t="s">
        <v>2910</v>
      </c>
      <c r="B2261" s="136" t="s">
        <v>264</v>
      </c>
    </row>
    <row r="2262" spans="1:2" x14ac:dyDescent="0.2">
      <c r="A2262" s="135" t="s">
        <v>2911</v>
      </c>
      <c r="B2262" s="136" t="s">
        <v>490</v>
      </c>
    </row>
    <row r="2263" spans="1:2" x14ac:dyDescent="0.2">
      <c r="A2263" s="135" t="s">
        <v>2912</v>
      </c>
      <c r="B2263" s="136" t="s">
        <v>291</v>
      </c>
    </row>
    <row r="2264" spans="1:2" x14ac:dyDescent="0.2">
      <c r="A2264" s="135" t="s">
        <v>2913</v>
      </c>
      <c r="B2264" s="136" t="s">
        <v>354</v>
      </c>
    </row>
    <row r="2265" spans="1:2" x14ac:dyDescent="0.2">
      <c r="A2265" s="135" t="s">
        <v>2914</v>
      </c>
      <c r="B2265" s="136" t="s">
        <v>289</v>
      </c>
    </row>
    <row r="2266" spans="1:2" x14ac:dyDescent="0.2">
      <c r="A2266" s="135" t="s">
        <v>2915</v>
      </c>
      <c r="B2266" s="136" t="s">
        <v>1168</v>
      </c>
    </row>
    <row r="2267" spans="1:2" x14ac:dyDescent="0.2">
      <c r="A2267" s="135" t="s">
        <v>2916</v>
      </c>
      <c r="B2267" s="136" t="s">
        <v>279</v>
      </c>
    </row>
    <row r="2268" spans="1:2" x14ac:dyDescent="0.2">
      <c r="A2268" s="135" t="s">
        <v>2917</v>
      </c>
      <c r="B2268" s="136" t="s">
        <v>274</v>
      </c>
    </row>
    <row r="2269" spans="1:2" x14ac:dyDescent="0.2">
      <c r="A2269" s="135" t="s">
        <v>2918</v>
      </c>
      <c r="B2269" s="136" t="s">
        <v>1896</v>
      </c>
    </row>
    <row r="2270" spans="1:2" x14ac:dyDescent="0.2">
      <c r="A2270" s="135" t="s">
        <v>2919</v>
      </c>
      <c r="B2270" s="136" t="s">
        <v>285</v>
      </c>
    </row>
    <row r="2271" spans="1:2" x14ac:dyDescent="0.2">
      <c r="A2271" s="135" t="s">
        <v>2920</v>
      </c>
      <c r="B2271" s="136" t="s">
        <v>381</v>
      </c>
    </row>
    <row r="2272" spans="1:2" x14ac:dyDescent="0.2">
      <c r="A2272" s="135" t="s">
        <v>2921</v>
      </c>
      <c r="B2272" s="136" t="s">
        <v>287</v>
      </c>
    </row>
    <row r="2273" spans="1:2" x14ac:dyDescent="0.2">
      <c r="A2273" s="135" t="s">
        <v>2922</v>
      </c>
      <c r="B2273" s="136" t="s">
        <v>272</v>
      </c>
    </row>
    <row r="2274" spans="1:2" x14ac:dyDescent="0.2">
      <c r="A2274" s="135" t="s">
        <v>2923</v>
      </c>
      <c r="B2274" s="136" t="s">
        <v>2924</v>
      </c>
    </row>
    <row r="2275" spans="1:2" x14ac:dyDescent="0.2">
      <c r="A2275" s="135" t="s">
        <v>2925</v>
      </c>
      <c r="B2275" s="136" t="s">
        <v>2758</v>
      </c>
    </row>
    <row r="2276" spans="1:2" x14ac:dyDescent="0.2">
      <c r="A2276" s="135" t="s">
        <v>2926</v>
      </c>
      <c r="B2276" s="136" t="s">
        <v>627</v>
      </c>
    </row>
    <row r="2277" spans="1:2" x14ac:dyDescent="0.2">
      <c r="A2277" s="135" t="s">
        <v>2927</v>
      </c>
      <c r="B2277" s="136" t="s">
        <v>480</v>
      </c>
    </row>
    <row r="2278" spans="1:2" x14ac:dyDescent="0.2">
      <c r="A2278" s="135" t="s">
        <v>2928</v>
      </c>
      <c r="B2278" s="136" t="s">
        <v>311</v>
      </c>
    </row>
    <row r="2279" spans="1:2" x14ac:dyDescent="0.2">
      <c r="A2279" s="135" t="s">
        <v>2929</v>
      </c>
      <c r="B2279" s="136" t="s">
        <v>1208</v>
      </c>
    </row>
    <row r="2280" spans="1:2" x14ac:dyDescent="0.2">
      <c r="A2280" s="135" t="s">
        <v>2930</v>
      </c>
      <c r="B2280" s="136" t="s">
        <v>2931</v>
      </c>
    </row>
    <row r="2281" spans="1:2" x14ac:dyDescent="0.2">
      <c r="A2281" s="135" t="s">
        <v>2932</v>
      </c>
      <c r="B2281" s="136" t="s">
        <v>1709</v>
      </c>
    </row>
    <row r="2282" spans="1:2" x14ac:dyDescent="0.2">
      <c r="A2282" s="135" t="s">
        <v>2933</v>
      </c>
      <c r="B2282" s="136" t="s">
        <v>2483</v>
      </c>
    </row>
    <row r="2283" spans="1:2" x14ac:dyDescent="0.2">
      <c r="A2283" s="135" t="s">
        <v>2934</v>
      </c>
      <c r="B2283" s="136" t="s">
        <v>297</v>
      </c>
    </row>
    <row r="2284" spans="1:2" x14ac:dyDescent="0.2">
      <c r="A2284" s="135" t="s">
        <v>2935</v>
      </c>
      <c r="B2284" s="136" t="s">
        <v>289</v>
      </c>
    </row>
    <row r="2285" spans="1:2" x14ac:dyDescent="0.2">
      <c r="A2285" s="135" t="s">
        <v>2936</v>
      </c>
      <c r="B2285" s="136" t="s">
        <v>447</v>
      </c>
    </row>
    <row r="2286" spans="1:2" x14ac:dyDescent="0.2">
      <c r="A2286" s="135" t="s">
        <v>2937</v>
      </c>
      <c r="B2286" s="136" t="s">
        <v>347</v>
      </c>
    </row>
    <row r="2287" spans="1:2" x14ac:dyDescent="0.2">
      <c r="A2287" s="135" t="s">
        <v>2938</v>
      </c>
      <c r="B2287" s="136" t="s">
        <v>478</v>
      </c>
    </row>
    <row r="2288" spans="1:2" x14ac:dyDescent="0.2">
      <c r="A2288" s="135" t="s">
        <v>2939</v>
      </c>
      <c r="B2288" s="136" t="s">
        <v>1454</v>
      </c>
    </row>
    <row r="2289" spans="1:2" x14ac:dyDescent="0.2">
      <c r="A2289" s="135" t="s">
        <v>2940</v>
      </c>
      <c r="B2289" s="136" t="s">
        <v>281</v>
      </c>
    </row>
    <row r="2290" spans="1:2" x14ac:dyDescent="0.2">
      <c r="A2290" s="135" t="s">
        <v>2941</v>
      </c>
      <c r="B2290" s="136" t="s">
        <v>283</v>
      </c>
    </row>
    <row r="2291" spans="1:2" x14ac:dyDescent="0.2">
      <c r="A2291" s="135" t="s">
        <v>2942</v>
      </c>
      <c r="B2291" s="136" t="s">
        <v>270</v>
      </c>
    </row>
    <row r="2292" spans="1:2" x14ac:dyDescent="0.2">
      <c r="A2292" s="135" t="s">
        <v>2943</v>
      </c>
      <c r="B2292" s="136" t="s">
        <v>272</v>
      </c>
    </row>
    <row r="2293" spans="1:2" x14ac:dyDescent="0.2">
      <c r="A2293" s="135" t="s">
        <v>2944</v>
      </c>
      <c r="B2293" s="136" t="s">
        <v>1499</v>
      </c>
    </row>
    <row r="2294" spans="1:2" x14ac:dyDescent="0.2">
      <c r="A2294" s="135" t="s">
        <v>2945</v>
      </c>
      <c r="B2294" s="136" t="s">
        <v>1273</v>
      </c>
    </row>
    <row r="2295" spans="1:2" x14ac:dyDescent="0.2">
      <c r="A2295" s="135" t="s">
        <v>2946</v>
      </c>
      <c r="B2295" s="136" t="s">
        <v>1195</v>
      </c>
    </row>
    <row r="2296" spans="1:2" x14ac:dyDescent="0.2">
      <c r="A2296" s="135" t="s">
        <v>2947</v>
      </c>
      <c r="B2296" s="136" t="s">
        <v>531</v>
      </c>
    </row>
    <row r="2297" spans="1:2" x14ac:dyDescent="0.2">
      <c r="A2297" s="135" t="s">
        <v>2948</v>
      </c>
      <c r="B2297" s="136" t="s">
        <v>981</v>
      </c>
    </row>
    <row r="2298" spans="1:2" x14ac:dyDescent="0.2">
      <c r="A2298" s="135" t="s">
        <v>2949</v>
      </c>
      <c r="B2298" s="136" t="s">
        <v>923</v>
      </c>
    </row>
    <row r="2299" spans="1:2" x14ac:dyDescent="0.2">
      <c r="A2299" s="135" t="s">
        <v>2950</v>
      </c>
      <c r="B2299" s="136" t="s">
        <v>330</v>
      </c>
    </row>
    <row r="2300" spans="1:2" x14ac:dyDescent="0.2">
      <c r="A2300" s="135" t="s">
        <v>2951</v>
      </c>
      <c r="B2300" s="136" t="s">
        <v>367</v>
      </c>
    </row>
    <row r="2301" spans="1:2" x14ac:dyDescent="0.2">
      <c r="A2301" s="135" t="s">
        <v>2952</v>
      </c>
      <c r="B2301" s="136" t="s">
        <v>524</v>
      </c>
    </row>
    <row r="2302" spans="1:2" x14ac:dyDescent="0.2">
      <c r="A2302" s="135" t="s">
        <v>2953</v>
      </c>
      <c r="B2302" s="136" t="s">
        <v>272</v>
      </c>
    </row>
    <row r="2303" spans="1:2" x14ac:dyDescent="0.2">
      <c r="A2303" s="135" t="s">
        <v>2954</v>
      </c>
      <c r="B2303" s="136" t="s">
        <v>272</v>
      </c>
    </row>
    <row r="2304" spans="1:2" x14ac:dyDescent="0.2">
      <c r="A2304" s="135" t="s">
        <v>2955</v>
      </c>
      <c r="B2304" s="136" t="s">
        <v>289</v>
      </c>
    </row>
    <row r="2305" spans="1:2" x14ac:dyDescent="0.2">
      <c r="A2305" s="135" t="s">
        <v>2956</v>
      </c>
      <c r="B2305" s="136" t="s">
        <v>1276</v>
      </c>
    </row>
    <row r="2306" spans="1:2" x14ac:dyDescent="0.2">
      <c r="A2306" s="135" t="s">
        <v>2957</v>
      </c>
      <c r="B2306" s="136" t="s">
        <v>411</v>
      </c>
    </row>
    <row r="2307" spans="1:2" x14ac:dyDescent="0.2">
      <c r="A2307" s="135" t="s">
        <v>2958</v>
      </c>
      <c r="B2307" s="136" t="s">
        <v>319</v>
      </c>
    </row>
    <row r="2308" spans="1:2" x14ac:dyDescent="0.2">
      <c r="A2308" s="135" t="s">
        <v>2959</v>
      </c>
      <c r="B2308" s="136" t="s">
        <v>354</v>
      </c>
    </row>
    <row r="2309" spans="1:2" x14ac:dyDescent="0.2">
      <c r="A2309" s="135" t="s">
        <v>2960</v>
      </c>
      <c r="B2309" s="136" t="s">
        <v>524</v>
      </c>
    </row>
    <row r="2310" spans="1:2" x14ac:dyDescent="0.2">
      <c r="A2310" s="135" t="s">
        <v>2961</v>
      </c>
      <c r="B2310" s="136" t="s">
        <v>906</v>
      </c>
    </row>
    <row r="2311" spans="1:2" x14ac:dyDescent="0.2">
      <c r="A2311" s="135" t="s">
        <v>2962</v>
      </c>
      <c r="B2311" s="136" t="s">
        <v>1273</v>
      </c>
    </row>
    <row r="2312" spans="1:2" x14ac:dyDescent="0.2">
      <c r="A2312" s="135" t="s">
        <v>2963</v>
      </c>
      <c r="B2312" s="136" t="s">
        <v>1725</v>
      </c>
    </row>
    <row r="2313" spans="1:2" x14ac:dyDescent="0.2">
      <c r="A2313" s="135" t="s">
        <v>2964</v>
      </c>
      <c r="B2313" s="136" t="s">
        <v>490</v>
      </c>
    </row>
    <row r="2314" spans="1:2" x14ac:dyDescent="0.2">
      <c r="A2314" s="135" t="s">
        <v>2965</v>
      </c>
      <c r="B2314" s="136" t="s">
        <v>377</v>
      </c>
    </row>
    <row r="2315" spans="1:2" x14ac:dyDescent="0.2">
      <c r="A2315" s="135" t="s">
        <v>2966</v>
      </c>
      <c r="B2315" s="136" t="s">
        <v>531</v>
      </c>
    </row>
    <row r="2316" spans="1:2" x14ac:dyDescent="0.2">
      <c r="A2316" s="135" t="s">
        <v>2967</v>
      </c>
      <c r="B2316" s="136" t="s">
        <v>399</v>
      </c>
    </row>
    <row r="2317" spans="1:2" x14ac:dyDescent="0.2">
      <c r="A2317" s="135" t="s">
        <v>2968</v>
      </c>
      <c r="B2317" s="136" t="s">
        <v>287</v>
      </c>
    </row>
    <row r="2318" spans="1:2" x14ac:dyDescent="0.2">
      <c r="A2318" s="135" t="s">
        <v>2969</v>
      </c>
      <c r="B2318" s="136" t="s">
        <v>289</v>
      </c>
    </row>
    <row r="2319" spans="1:2" x14ac:dyDescent="0.2">
      <c r="A2319" s="135" t="s">
        <v>2970</v>
      </c>
      <c r="B2319" s="136" t="s">
        <v>2971</v>
      </c>
    </row>
    <row r="2320" spans="1:2" x14ac:dyDescent="0.2">
      <c r="A2320" s="135" t="s">
        <v>2972</v>
      </c>
      <c r="B2320" s="136" t="s">
        <v>391</v>
      </c>
    </row>
    <row r="2321" spans="1:2" x14ac:dyDescent="0.2">
      <c r="A2321" s="135" t="s">
        <v>2973</v>
      </c>
      <c r="B2321" s="136" t="s">
        <v>478</v>
      </c>
    </row>
    <row r="2322" spans="1:2" x14ac:dyDescent="0.2">
      <c r="A2322" s="135" t="s">
        <v>2974</v>
      </c>
      <c r="B2322" s="136" t="s">
        <v>411</v>
      </c>
    </row>
    <row r="2323" spans="1:2" x14ac:dyDescent="0.2">
      <c r="A2323" s="135" t="s">
        <v>2975</v>
      </c>
      <c r="B2323" s="136" t="s">
        <v>490</v>
      </c>
    </row>
    <row r="2324" spans="1:2" x14ac:dyDescent="0.2">
      <c r="A2324" s="135" t="s">
        <v>2976</v>
      </c>
      <c r="B2324" s="136" t="s">
        <v>281</v>
      </c>
    </row>
    <row r="2325" spans="1:2" x14ac:dyDescent="0.2">
      <c r="A2325" s="135" t="s">
        <v>2977</v>
      </c>
      <c r="B2325" s="136" t="s">
        <v>283</v>
      </c>
    </row>
    <row r="2326" spans="1:2" x14ac:dyDescent="0.2">
      <c r="A2326" s="135" t="s">
        <v>2978</v>
      </c>
      <c r="B2326" s="136" t="s">
        <v>270</v>
      </c>
    </row>
    <row r="2327" spans="1:2" x14ac:dyDescent="0.2">
      <c r="A2327" s="135" t="s">
        <v>2979</v>
      </c>
      <c r="B2327" s="136" t="s">
        <v>272</v>
      </c>
    </row>
    <row r="2328" spans="1:2" x14ac:dyDescent="0.2">
      <c r="A2328" s="135" t="s">
        <v>2980</v>
      </c>
      <c r="B2328" s="136" t="s">
        <v>285</v>
      </c>
    </row>
    <row r="2329" spans="1:2" x14ac:dyDescent="0.2">
      <c r="A2329" s="135" t="s">
        <v>2981</v>
      </c>
      <c r="B2329" s="136" t="s">
        <v>291</v>
      </c>
    </row>
    <row r="2330" spans="1:2" x14ac:dyDescent="0.2">
      <c r="A2330" s="135" t="s">
        <v>2982</v>
      </c>
      <c r="B2330" s="136" t="s">
        <v>1425</v>
      </c>
    </row>
    <row r="2331" spans="1:2" x14ac:dyDescent="0.2">
      <c r="A2331" s="135" t="s">
        <v>2983</v>
      </c>
      <c r="B2331" s="136" t="s">
        <v>2984</v>
      </c>
    </row>
    <row r="2332" spans="1:2" x14ac:dyDescent="0.2">
      <c r="A2332" s="135" t="s">
        <v>2985</v>
      </c>
      <c r="B2332" s="136" t="s">
        <v>2452</v>
      </c>
    </row>
    <row r="2333" spans="1:2" x14ac:dyDescent="0.2">
      <c r="A2333" s="135" t="s">
        <v>7</v>
      </c>
      <c r="B2333" s="136" t="s">
        <v>311</v>
      </c>
    </row>
    <row r="2334" spans="1:2" x14ac:dyDescent="0.2">
      <c r="A2334" s="135" t="s">
        <v>2986</v>
      </c>
      <c r="B2334" s="136" t="s">
        <v>1847</v>
      </c>
    </row>
    <row r="2335" spans="1:2" x14ac:dyDescent="0.2">
      <c r="A2335" s="135" t="s">
        <v>2987</v>
      </c>
      <c r="B2335" s="136" t="s">
        <v>311</v>
      </c>
    </row>
    <row r="2336" spans="1:2" x14ac:dyDescent="0.2">
      <c r="A2336" s="135" t="s">
        <v>2988</v>
      </c>
      <c r="B2336" s="136" t="s">
        <v>417</v>
      </c>
    </row>
    <row r="2337" spans="1:2" x14ac:dyDescent="0.2">
      <c r="A2337" s="135" t="s">
        <v>2989</v>
      </c>
      <c r="B2337" s="136" t="s">
        <v>319</v>
      </c>
    </row>
    <row r="2338" spans="1:2" x14ac:dyDescent="0.2">
      <c r="A2338" s="135" t="s">
        <v>2990</v>
      </c>
      <c r="B2338" s="136" t="s">
        <v>2991</v>
      </c>
    </row>
    <row r="2339" spans="1:2" x14ac:dyDescent="0.2">
      <c r="A2339" s="135" t="s">
        <v>2992</v>
      </c>
      <c r="B2339" s="136" t="s">
        <v>274</v>
      </c>
    </row>
    <row r="2340" spans="1:2" x14ac:dyDescent="0.2">
      <c r="A2340" s="135" t="s">
        <v>2993</v>
      </c>
      <c r="B2340" s="136" t="s">
        <v>264</v>
      </c>
    </row>
    <row r="2341" spans="1:2" x14ac:dyDescent="0.2">
      <c r="A2341" s="135" t="s">
        <v>2994</v>
      </c>
      <c r="B2341" s="136" t="s">
        <v>522</v>
      </c>
    </row>
    <row r="2342" spans="1:2" x14ac:dyDescent="0.2">
      <c r="A2342" s="135" t="s">
        <v>2995</v>
      </c>
      <c r="B2342" s="136" t="s">
        <v>1387</v>
      </c>
    </row>
    <row r="2343" spans="1:2" x14ac:dyDescent="0.2">
      <c r="A2343" s="135" t="s">
        <v>2996</v>
      </c>
      <c r="B2343" s="136" t="s">
        <v>2038</v>
      </c>
    </row>
    <row r="2344" spans="1:2" x14ac:dyDescent="0.2">
      <c r="A2344" s="135" t="s">
        <v>2997</v>
      </c>
      <c r="B2344" s="136" t="s">
        <v>502</v>
      </c>
    </row>
    <row r="2345" spans="1:2" x14ac:dyDescent="0.2">
      <c r="A2345" s="135" t="s">
        <v>2998</v>
      </c>
      <c r="B2345" s="136" t="s">
        <v>289</v>
      </c>
    </row>
    <row r="2346" spans="1:2" x14ac:dyDescent="0.2">
      <c r="A2346" s="135" t="s">
        <v>2999</v>
      </c>
      <c r="B2346" s="136" t="s">
        <v>323</v>
      </c>
    </row>
    <row r="2347" spans="1:2" x14ac:dyDescent="0.2">
      <c r="A2347" s="135" t="s">
        <v>3000</v>
      </c>
      <c r="B2347" s="136" t="s">
        <v>480</v>
      </c>
    </row>
    <row r="2348" spans="1:2" x14ac:dyDescent="0.2">
      <c r="A2348" s="135" t="s">
        <v>3001</v>
      </c>
      <c r="B2348" s="136" t="s">
        <v>364</v>
      </c>
    </row>
    <row r="2349" spans="1:2" x14ac:dyDescent="0.2">
      <c r="A2349" s="135" t="s">
        <v>3002</v>
      </c>
      <c r="B2349" s="136" t="s">
        <v>1216</v>
      </c>
    </row>
    <row r="2350" spans="1:2" x14ac:dyDescent="0.2">
      <c r="A2350" s="135" t="s">
        <v>3003</v>
      </c>
      <c r="B2350" s="136" t="s">
        <v>2791</v>
      </c>
    </row>
    <row r="2351" spans="1:2" x14ac:dyDescent="0.2">
      <c r="A2351" s="135" t="s">
        <v>3004</v>
      </c>
      <c r="B2351" s="136" t="s">
        <v>268</v>
      </c>
    </row>
    <row r="2352" spans="1:2" x14ac:dyDescent="0.2">
      <c r="A2352" s="135" t="s">
        <v>3005</v>
      </c>
      <c r="B2352" s="136" t="s">
        <v>480</v>
      </c>
    </row>
    <row r="2353" spans="1:2" x14ac:dyDescent="0.2">
      <c r="A2353" s="135" t="s">
        <v>3006</v>
      </c>
      <c r="B2353" s="136" t="s">
        <v>1151</v>
      </c>
    </row>
    <row r="2354" spans="1:2" x14ac:dyDescent="0.2">
      <c r="A2354" s="135" t="s">
        <v>3007</v>
      </c>
      <c r="B2354" s="136" t="s">
        <v>422</v>
      </c>
    </row>
    <row r="2355" spans="1:2" x14ac:dyDescent="0.2">
      <c r="A2355" s="135" t="s">
        <v>3008</v>
      </c>
      <c r="B2355" s="136" t="s">
        <v>411</v>
      </c>
    </row>
    <row r="2356" spans="1:2" x14ac:dyDescent="0.2">
      <c r="A2356" s="135" t="s">
        <v>3009</v>
      </c>
      <c r="B2356" s="136" t="s">
        <v>3010</v>
      </c>
    </row>
    <row r="2357" spans="1:2" x14ac:dyDescent="0.2">
      <c r="A2357" s="135" t="s">
        <v>3011</v>
      </c>
      <c r="B2357" s="136" t="s">
        <v>399</v>
      </c>
    </row>
    <row r="2358" spans="1:2" x14ac:dyDescent="0.2">
      <c r="A2358" s="135" t="s">
        <v>3012</v>
      </c>
      <c r="B2358" s="136" t="s">
        <v>1222</v>
      </c>
    </row>
    <row r="2359" spans="1:2" x14ac:dyDescent="0.2">
      <c r="A2359" s="135" t="s">
        <v>3013</v>
      </c>
      <c r="B2359" s="136" t="s">
        <v>1638</v>
      </c>
    </row>
    <row r="2360" spans="1:2" x14ac:dyDescent="0.2">
      <c r="A2360" s="135" t="s">
        <v>3014</v>
      </c>
      <c r="B2360" s="136" t="s">
        <v>979</v>
      </c>
    </row>
    <row r="2361" spans="1:2" x14ac:dyDescent="0.2">
      <c r="A2361" s="135" t="s">
        <v>3015</v>
      </c>
      <c r="B2361" s="136" t="s">
        <v>347</v>
      </c>
    </row>
    <row r="2362" spans="1:2" x14ac:dyDescent="0.2">
      <c r="A2362" s="135" t="s">
        <v>3016</v>
      </c>
      <c r="B2362" s="136" t="s">
        <v>289</v>
      </c>
    </row>
    <row r="2363" spans="1:2" x14ac:dyDescent="0.2">
      <c r="A2363" s="135" t="s">
        <v>3017</v>
      </c>
      <c r="B2363" s="136" t="s">
        <v>2471</v>
      </c>
    </row>
    <row r="2364" spans="1:2" x14ac:dyDescent="0.2">
      <c r="A2364" s="135" t="s">
        <v>3018</v>
      </c>
      <c r="B2364" s="136" t="s">
        <v>662</v>
      </c>
    </row>
    <row r="2365" spans="1:2" x14ac:dyDescent="0.2">
      <c r="A2365" s="135" t="s">
        <v>3019</v>
      </c>
      <c r="B2365" s="136" t="s">
        <v>381</v>
      </c>
    </row>
    <row r="2366" spans="1:2" x14ac:dyDescent="0.2">
      <c r="A2366" s="135" t="s">
        <v>3020</v>
      </c>
      <c r="B2366" s="136" t="s">
        <v>297</v>
      </c>
    </row>
    <row r="2367" spans="1:2" x14ac:dyDescent="0.2">
      <c r="A2367" s="135" t="s">
        <v>3021</v>
      </c>
      <c r="B2367" s="136" t="s">
        <v>1709</v>
      </c>
    </row>
    <row r="2368" spans="1:2" x14ac:dyDescent="0.2">
      <c r="A2368" s="135" t="s">
        <v>3022</v>
      </c>
      <c r="B2368" s="136" t="s">
        <v>524</v>
      </c>
    </row>
    <row r="2369" spans="1:2" x14ac:dyDescent="0.2">
      <c r="A2369" s="135" t="s">
        <v>3023</v>
      </c>
      <c r="B2369" s="136" t="s">
        <v>285</v>
      </c>
    </row>
    <row r="2370" spans="1:2" x14ac:dyDescent="0.2">
      <c r="A2370" s="135" t="s">
        <v>3024</v>
      </c>
      <c r="B2370" s="136" t="s">
        <v>274</v>
      </c>
    </row>
    <row r="2371" spans="1:2" x14ac:dyDescent="0.2">
      <c r="A2371" s="135" t="s">
        <v>3025</v>
      </c>
      <c r="B2371" s="136" t="s">
        <v>411</v>
      </c>
    </row>
    <row r="2372" spans="1:2" x14ac:dyDescent="0.2">
      <c r="A2372" s="135" t="s">
        <v>3026</v>
      </c>
      <c r="B2372" s="136" t="s">
        <v>281</v>
      </c>
    </row>
    <row r="2373" spans="1:2" x14ac:dyDescent="0.2">
      <c r="A2373" s="135" t="s">
        <v>3027</v>
      </c>
      <c r="B2373" s="136" t="s">
        <v>311</v>
      </c>
    </row>
    <row r="2374" spans="1:2" x14ac:dyDescent="0.2">
      <c r="A2374" s="135" t="s">
        <v>3028</v>
      </c>
      <c r="B2374" s="136" t="s">
        <v>947</v>
      </c>
    </row>
    <row r="2375" spans="1:2" x14ac:dyDescent="0.2">
      <c r="A2375" s="135" t="s">
        <v>3029</v>
      </c>
      <c r="B2375" s="136" t="s">
        <v>3030</v>
      </c>
    </row>
    <row r="2376" spans="1:2" x14ac:dyDescent="0.2">
      <c r="A2376" s="135" t="s">
        <v>3031</v>
      </c>
      <c r="B2376" s="136" t="s">
        <v>297</v>
      </c>
    </row>
    <row r="2377" spans="1:2" x14ac:dyDescent="0.2">
      <c r="A2377" s="135" t="s">
        <v>3032</v>
      </c>
      <c r="B2377" s="136" t="s">
        <v>2000</v>
      </c>
    </row>
    <row r="2378" spans="1:2" x14ac:dyDescent="0.2">
      <c r="A2378" s="135" t="s">
        <v>3033</v>
      </c>
      <c r="B2378" s="136" t="s">
        <v>947</v>
      </c>
    </row>
    <row r="2379" spans="1:2" x14ac:dyDescent="0.2">
      <c r="A2379" s="135" t="s">
        <v>3034</v>
      </c>
      <c r="B2379" s="136" t="s">
        <v>1825</v>
      </c>
    </row>
    <row r="2380" spans="1:2" x14ac:dyDescent="0.2">
      <c r="A2380" s="135" t="s">
        <v>3035</v>
      </c>
      <c r="B2380" s="136" t="s">
        <v>3036</v>
      </c>
    </row>
    <row r="2381" spans="1:2" x14ac:dyDescent="0.2">
      <c r="A2381" s="135" t="s">
        <v>3037</v>
      </c>
      <c r="B2381" s="136" t="s">
        <v>274</v>
      </c>
    </row>
    <row r="2382" spans="1:2" x14ac:dyDescent="0.2">
      <c r="A2382" s="135" t="s">
        <v>3038</v>
      </c>
      <c r="B2382" s="136" t="s">
        <v>877</v>
      </c>
    </row>
    <row r="2383" spans="1:2" x14ac:dyDescent="0.2">
      <c r="A2383" s="135" t="s">
        <v>3039</v>
      </c>
      <c r="B2383" s="136" t="s">
        <v>529</v>
      </c>
    </row>
    <row r="2384" spans="1:2" x14ac:dyDescent="0.2">
      <c r="A2384" s="135" t="s">
        <v>3040</v>
      </c>
      <c r="B2384" s="136" t="s">
        <v>447</v>
      </c>
    </row>
    <row r="2385" spans="1:2" x14ac:dyDescent="0.2">
      <c r="A2385" s="135" t="s">
        <v>3041</v>
      </c>
      <c r="B2385" s="136" t="s">
        <v>415</v>
      </c>
    </row>
    <row r="2386" spans="1:2" x14ac:dyDescent="0.2">
      <c r="A2386" s="135" t="s">
        <v>3042</v>
      </c>
      <c r="B2386" s="136" t="s">
        <v>524</v>
      </c>
    </row>
    <row r="2387" spans="1:2" x14ac:dyDescent="0.2">
      <c r="A2387" s="135" t="s">
        <v>3043</v>
      </c>
      <c r="B2387" s="136" t="s">
        <v>270</v>
      </c>
    </row>
    <row r="2388" spans="1:2" x14ac:dyDescent="0.2">
      <c r="A2388" s="135" t="s">
        <v>3044</v>
      </c>
      <c r="B2388" s="136" t="s">
        <v>524</v>
      </c>
    </row>
    <row r="2389" spans="1:2" x14ac:dyDescent="0.2">
      <c r="A2389" s="135" t="s">
        <v>3045</v>
      </c>
      <c r="B2389" s="136" t="s">
        <v>279</v>
      </c>
    </row>
    <row r="2390" spans="1:2" x14ac:dyDescent="0.2">
      <c r="A2390" s="135" t="s">
        <v>3046</v>
      </c>
      <c r="B2390" s="136" t="s">
        <v>268</v>
      </c>
    </row>
    <row r="2391" spans="1:2" x14ac:dyDescent="0.2">
      <c r="A2391" s="135" t="s">
        <v>3047</v>
      </c>
      <c r="B2391" s="136" t="s">
        <v>367</v>
      </c>
    </row>
    <row r="2392" spans="1:2" x14ac:dyDescent="0.2">
      <c r="A2392" s="135" t="s">
        <v>3048</v>
      </c>
      <c r="B2392" s="136" t="s">
        <v>330</v>
      </c>
    </row>
    <row r="2393" spans="1:2" x14ac:dyDescent="0.2">
      <c r="A2393" s="135" t="s">
        <v>3049</v>
      </c>
      <c r="B2393" s="136" t="s">
        <v>411</v>
      </c>
    </row>
    <row r="2394" spans="1:2" x14ac:dyDescent="0.2">
      <c r="A2394" s="135" t="s">
        <v>3050</v>
      </c>
      <c r="B2394" s="136" t="s">
        <v>524</v>
      </c>
    </row>
    <row r="2395" spans="1:2" x14ac:dyDescent="0.2">
      <c r="A2395" s="135" t="s">
        <v>3051</v>
      </c>
      <c r="B2395" s="136" t="s">
        <v>354</v>
      </c>
    </row>
    <row r="2396" spans="1:2" x14ac:dyDescent="0.2">
      <c r="A2396" s="135" t="s">
        <v>3052</v>
      </c>
      <c r="B2396" s="136" t="s">
        <v>291</v>
      </c>
    </row>
    <row r="2397" spans="1:2" x14ac:dyDescent="0.2">
      <c r="A2397" s="135" t="s">
        <v>3053</v>
      </c>
      <c r="B2397" s="136" t="s">
        <v>285</v>
      </c>
    </row>
    <row r="2398" spans="1:2" x14ac:dyDescent="0.2">
      <c r="A2398" s="135" t="s">
        <v>3054</v>
      </c>
      <c r="B2398" s="136" t="s">
        <v>381</v>
      </c>
    </row>
    <row r="2399" spans="1:2" x14ac:dyDescent="0.2">
      <c r="A2399" s="135" t="s">
        <v>3055</v>
      </c>
      <c r="B2399" s="136" t="s">
        <v>327</v>
      </c>
    </row>
    <row r="2400" spans="1:2" x14ac:dyDescent="0.2">
      <c r="A2400" s="135" t="s">
        <v>3056</v>
      </c>
      <c r="B2400" s="136" t="s">
        <v>2640</v>
      </c>
    </row>
    <row r="2401" spans="1:2" x14ac:dyDescent="0.2">
      <c r="A2401" s="135" t="s">
        <v>3057</v>
      </c>
      <c r="B2401" s="136" t="s">
        <v>297</v>
      </c>
    </row>
    <row r="2402" spans="1:2" x14ac:dyDescent="0.2">
      <c r="A2402" s="135" t="s">
        <v>3058</v>
      </c>
      <c r="B2402" s="136" t="s">
        <v>264</v>
      </c>
    </row>
    <row r="2403" spans="1:2" x14ac:dyDescent="0.2">
      <c r="A2403" s="135" t="s">
        <v>3059</v>
      </c>
      <c r="B2403" s="136" t="s">
        <v>367</v>
      </c>
    </row>
    <row r="2404" spans="1:2" x14ac:dyDescent="0.2">
      <c r="A2404" s="135" t="s">
        <v>3060</v>
      </c>
      <c r="B2404" s="136" t="s">
        <v>337</v>
      </c>
    </row>
    <row r="2405" spans="1:2" x14ac:dyDescent="0.2">
      <c r="A2405" s="135" t="s">
        <v>3061</v>
      </c>
      <c r="B2405" s="136" t="s">
        <v>337</v>
      </c>
    </row>
    <row r="2406" spans="1:2" x14ac:dyDescent="0.2">
      <c r="A2406" s="135" t="s">
        <v>3062</v>
      </c>
      <c r="B2406" s="136" t="s">
        <v>681</v>
      </c>
    </row>
    <row r="2407" spans="1:2" x14ac:dyDescent="0.2">
      <c r="A2407" s="135" t="s">
        <v>3063</v>
      </c>
      <c r="B2407" s="136" t="s">
        <v>319</v>
      </c>
    </row>
    <row r="2408" spans="1:2" x14ac:dyDescent="0.2">
      <c r="A2408" s="135" t="s">
        <v>3064</v>
      </c>
      <c r="B2408" s="136" t="s">
        <v>3065</v>
      </c>
    </row>
    <row r="2409" spans="1:2" x14ac:dyDescent="0.2">
      <c r="A2409" s="135" t="s">
        <v>3066</v>
      </c>
      <c r="B2409" s="136" t="s">
        <v>1454</v>
      </c>
    </row>
    <row r="2410" spans="1:2" x14ac:dyDescent="0.2">
      <c r="A2410" s="135" t="s">
        <v>3067</v>
      </c>
      <c r="B2410" s="136" t="s">
        <v>1896</v>
      </c>
    </row>
    <row r="2411" spans="1:2" x14ac:dyDescent="0.2">
      <c r="A2411" s="135" t="s">
        <v>3068</v>
      </c>
      <c r="B2411" s="136" t="s">
        <v>281</v>
      </c>
    </row>
    <row r="2412" spans="1:2" x14ac:dyDescent="0.2">
      <c r="A2412" s="135" t="s">
        <v>3069</v>
      </c>
      <c r="B2412" s="136" t="s">
        <v>283</v>
      </c>
    </row>
    <row r="2413" spans="1:2" x14ac:dyDescent="0.2">
      <c r="A2413" s="135" t="s">
        <v>3070</v>
      </c>
      <c r="B2413" s="136" t="s">
        <v>270</v>
      </c>
    </row>
    <row r="2414" spans="1:2" x14ac:dyDescent="0.2">
      <c r="A2414" s="135" t="s">
        <v>3071</v>
      </c>
      <c r="B2414" s="136" t="s">
        <v>272</v>
      </c>
    </row>
    <row r="2415" spans="1:2" x14ac:dyDescent="0.2">
      <c r="A2415" s="135" t="s">
        <v>3072</v>
      </c>
      <c r="B2415" s="136" t="s">
        <v>1489</v>
      </c>
    </row>
    <row r="2416" spans="1:2" x14ac:dyDescent="0.2">
      <c r="A2416" s="135" t="s">
        <v>3073</v>
      </c>
      <c r="B2416" s="136" t="s">
        <v>274</v>
      </c>
    </row>
    <row r="2417" spans="1:2" x14ac:dyDescent="0.2">
      <c r="A2417" s="135" t="s">
        <v>3074</v>
      </c>
      <c r="B2417" s="136" t="s">
        <v>658</v>
      </c>
    </row>
    <row r="2418" spans="1:2" x14ac:dyDescent="0.2">
      <c r="A2418" s="135" t="s">
        <v>3075</v>
      </c>
      <c r="B2418" s="136" t="s">
        <v>399</v>
      </c>
    </row>
    <row r="2419" spans="1:2" x14ac:dyDescent="0.2">
      <c r="A2419" s="135" t="s">
        <v>3076</v>
      </c>
      <c r="B2419" s="136" t="s">
        <v>281</v>
      </c>
    </row>
    <row r="2420" spans="1:2" x14ac:dyDescent="0.2">
      <c r="A2420" s="135" t="s">
        <v>3077</v>
      </c>
      <c r="B2420" s="136" t="s">
        <v>625</v>
      </c>
    </row>
    <row r="2421" spans="1:2" x14ac:dyDescent="0.2">
      <c r="A2421" s="135" t="s">
        <v>3078</v>
      </c>
      <c r="B2421" s="136" t="s">
        <v>272</v>
      </c>
    </row>
    <row r="2422" spans="1:2" x14ac:dyDescent="0.2">
      <c r="A2422" s="135" t="s">
        <v>3079</v>
      </c>
      <c r="B2422" s="136" t="s">
        <v>1358</v>
      </c>
    </row>
    <row r="2423" spans="1:2" x14ac:dyDescent="0.2">
      <c r="A2423" s="135" t="s">
        <v>3080</v>
      </c>
      <c r="B2423" s="136" t="s">
        <v>291</v>
      </c>
    </row>
    <row r="2424" spans="1:2" x14ac:dyDescent="0.2">
      <c r="A2424" s="135" t="s">
        <v>3081</v>
      </c>
      <c r="B2424" s="136" t="s">
        <v>531</v>
      </c>
    </row>
    <row r="2425" spans="1:2" x14ac:dyDescent="0.2">
      <c r="A2425" s="135" t="s">
        <v>3082</v>
      </c>
      <c r="B2425" s="136" t="s">
        <v>653</v>
      </c>
    </row>
    <row r="2426" spans="1:2" x14ac:dyDescent="0.2">
      <c r="A2426" s="135" t="s">
        <v>3083</v>
      </c>
      <c r="B2426" s="136" t="s">
        <v>888</v>
      </c>
    </row>
    <row r="2427" spans="1:2" x14ac:dyDescent="0.2">
      <c r="A2427" s="135" t="s">
        <v>3084</v>
      </c>
      <c r="B2427" s="136" t="s">
        <v>408</v>
      </c>
    </row>
    <row r="2428" spans="1:2" x14ac:dyDescent="0.2">
      <c r="A2428" s="135" t="s">
        <v>3085</v>
      </c>
      <c r="B2428" s="136" t="s">
        <v>389</v>
      </c>
    </row>
    <row r="2429" spans="1:2" x14ac:dyDescent="0.2">
      <c r="A2429" s="135" t="s">
        <v>3086</v>
      </c>
      <c r="B2429" s="136" t="s">
        <v>566</v>
      </c>
    </row>
    <row r="2430" spans="1:2" x14ac:dyDescent="0.2">
      <c r="A2430" s="135" t="s">
        <v>3087</v>
      </c>
      <c r="B2430" s="136" t="s">
        <v>399</v>
      </c>
    </row>
    <row r="2431" spans="1:2" x14ac:dyDescent="0.2">
      <c r="A2431" s="135" t="s">
        <v>3088</v>
      </c>
      <c r="B2431" s="136" t="s">
        <v>285</v>
      </c>
    </row>
    <row r="2432" spans="1:2" x14ac:dyDescent="0.2">
      <c r="A2432" s="135" t="s">
        <v>3089</v>
      </c>
      <c r="B2432" s="136" t="s">
        <v>399</v>
      </c>
    </row>
    <row r="2433" spans="1:2" x14ac:dyDescent="0.2">
      <c r="A2433" s="135" t="s">
        <v>3090</v>
      </c>
      <c r="B2433" s="136" t="s">
        <v>3091</v>
      </c>
    </row>
    <row r="2434" spans="1:2" x14ac:dyDescent="0.2">
      <c r="A2434" s="135" t="s">
        <v>3092</v>
      </c>
      <c r="B2434" s="136" t="s">
        <v>1489</v>
      </c>
    </row>
    <row r="2435" spans="1:2" x14ac:dyDescent="0.2">
      <c r="A2435" s="135" t="s">
        <v>3093</v>
      </c>
      <c r="B2435" s="136" t="s">
        <v>381</v>
      </c>
    </row>
    <row r="2436" spans="1:2" x14ac:dyDescent="0.2">
      <c r="A2436" s="135" t="s">
        <v>3094</v>
      </c>
      <c r="B2436" s="136" t="s">
        <v>1467</v>
      </c>
    </row>
    <row r="2437" spans="1:2" x14ac:dyDescent="0.2">
      <c r="A2437" s="135" t="s">
        <v>3095</v>
      </c>
      <c r="B2437" s="136" t="s">
        <v>272</v>
      </c>
    </row>
    <row r="2438" spans="1:2" x14ac:dyDescent="0.2">
      <c r="A2438" s="135" t="s">
        <v>3096</v>
      </c>
      <c r="B2438" s="136" t="s">
        <v>391</v>
      </c>
    </row>
    <row r="2439" spans="1:2" x14ac:dyDescent="0.2">
      <c r="A2439" s="135" t="s">
        <v>3097</v>
      </c>
      <c r="B2439" s="136" t="s">
        <v>287</v>
      </c>
    </row>
    <row r="2440" spans="1:2" x14ac:dyDescent="0.2">
      <c r="A2440" s="135" t="s">
        <v>3098</v>
      </c>
      <c r="B2440" s="136" t="s">
        <v>415</v>
      </c>
    </row>
    <row r="2441" spans="1:2" x14ac:dyDescent="0.2">
      <c r="A2441" s="135" t="s">
        <v>3099</v>
      </c>
      <c r="B2441" s="136" t="s">
        <v>478</v>
      </c>
    </row>
    <row r="2442" spans="1:2" x14ac:dyDescent="0.2">
      <c r="A2442" s="135" t="s">
        <v>3100</v>
      </c>
      <c r="B2442" s="136" t="s">
        <v>411</v>
      </c>
    </row>
    <row r="2443" spans="1:2" x14ac:dyDescent="0.2">
      <c r="A2443" s="135" t="s">
        <v>3101</v>
      </c>
      <c r="B2443" s="136" t="s">
        <v>399</v>
      </c>
    </row>
    <row r="2444" spans="1:2" x14ac:dyDescent="0.2">
      <c r="A2444" s="135" t="s">
        <v>3102</v>
      </c>
      <c r="B2444" s="136" t="s">
        <v>281</v>
      </c>
    </row>
    <row r="2445" spans="1:2" x14ac:dyDescent="0.2">
      <c r="A2445" s="135" t="s">
        <v>3103</v>
      </c>
      <c r="B2445" s="136" t="s">
        <v>283</v>
      </c>
    </row>
    <row r="2446" spans="1:2" x14ac:dyDescent="0.2">
      <c r="A2446" s="135" t="s">
        <v>3104</v>
      </c>
      <c r="B2446" s="136" t="s">
        <v>272</v>
      </c>
    </row>
    <row r="2447" spans="1:2" x14ac:dyDescent="0.2">
      <c r="A2447" s="135" t="s">
        <v>3105</v>
      </c>
      <c r="B2447" s="136" t="s">
        <v>1715</v>
      </c>
    </row>
    <row r="2448" spans="1:2" x14ac:dyDescent="0.2">
      <c r="A2448" s="135" t="s">
        <v>3106</v>
      </c>
      <c r="B2448" s="136" t="s">
        <v>480</v>
      </c>
    </row>
    <row r="2449" spans="1:2" x14ac:dyDescent="0.2">
      <c r="A2449" s="135" t="s">
        <v>3107</v>
      </c>
      <c r="B2449" s="136" t="s">
        <v>1131</v>
      </c>
    </row>
    <row r="2450" spans="1:2" x14ac:dyDescent="0.2">
      <c r="A2450" s="135" t="s">
        <v>3108</v>
      </c>
      <c r="B2450" s="136" t="s">
        <v>287</v>
      </c>
    </row>
    <row r="2451" spans="1:2" x14ac:dyDescent="0.2">
      <c r="A2451" s="135" t="s">
        <v>3109</v>
      </c>
      <c r="B2451" s="136" t="s">
        <v>1657</v>
      </c>
    </row>
    <row r="2452" spans="1:2" x14ac:dyDescent="0.2">
      <c r="A2452" s="135" t="s">
        <v>3110</v>
      </c>
      <c r="B2452" s="136" t="s">
        <v>337</v>
      </c>
    </row>
    <row r="2453" spans="1:2" x14ac:dyDescent="0.2">
      <c r="A2453" s="135" t="s">
        <v>3111</v>
      </c>
      <c r="B2453" s="136" t="s">
        <v>524</v>
      </c>
    </row>
    <row r="2454" spans="1:2" x14ac:dyDescent="0.2">
      <c r="A2454" s="135" t="s">
        <v>3112</v>
      </c>
      <c r="B2454" s="136" t="s">
        <v>354</v>
      </c>
    </row>
    <row r="2455" spans="1:2" x14ac:dyDescent="0.2">
      <c r="A2455" s="135" t="s">
        <v>3113</v>
      </c>
      <c r="B2455" s="136" t="s">
        <v>502</v>
      </c>
    </row>
    <row r="2456" spans="1:2" x14ac:dyDescent="0.2">
      <c r="A2456" s="135" t="s">
        <v>3114</v>
      </c>
      <c r="B2456" s="136" t="s">
        <v>381</v>
      </c>
    </row>
    <row r="2457" spans="1:2" x14ac:dyDescent="0.2">
      <c r="A2457" s="135" t="s">
        <v>3115</v>
      </c>
      <c r="B2457" s="136" t="s">
        <v>381</v>
      </c>
    </row>
    <row r="2458" spans="1:2" x14ac:dyDescent="0.2">
      <c r="A2458" s="135" t="s">
        <v>3116</v>
      </c>
      <c r="B2458" s="136" t="s">
        <v>311</v>
      </c>
    </row>
    <row r="2459" spans="1:2" x14ac:dyDescent="0.2">
      <c r="A2459" s="135" t="s">
        <v>3117</v>
      </c>
      <c r="B2459" s="136" t="s">
        <v>381</v>
      </c>
    </row>
    <row r="2460" spans="1:2" x14ac:dyDescent="0.2">
      <c r="A2460" s="135" t="s">
        <v>3118</v>
      </c>
      <c r="B2460" s="136" t="s">
        <v>358</v>
      </c>
    </row>
    <row r="2461" spans="1:2" x14ac:dyDescent="0.2">
      <c r="A2461" s="135" t="s">
        <v>3119</v>
      </c>
      <c r="B2461" s="136" t="s">
        <v>289</v>
      </c>
    </row>
    <row r="2462" spans="1:2" x14ac:dyDescent="0.2">
      <c r="A2462" s="135" t="s">
        <v>3120</v>
      </c>
      <c r="B2462" s="136" t="s">
        <v>311</v>
      </c>
    </row>
    <row r="2463" spans="1:2" x14ac:dyDescent="0.2">
      <c r="A2463" s="135" t="s">
        <v>3121</v>
      </c>
      <c r="B2463" s="136" t="s">
        <v>381</v>
      </c>
    </row>
    <row r="2464" spans="1:2" x14ac:dyDescent="0.2">
      <c r="A2464" s="135" t="s">
        <v>3122</v>
      </c>
      <c r="B2464" s="136" t="s">
        <v>381</v>
      </c>
    </row>
    <row r="2465" spans="1:2" x14ac:dyDescent="0.2">
      <c r="A2465" s="135" t="s">
        <v>3123</v>
      </c>
      <c r="B2465" s="136" t="s">
        <v>354</v>
      </c>
    </row>
    <row r="2466" spans="1:2" x14ac:dyDescent="0.2">
      <c r="A2466" s="135" t="s">
        <v>3124</v>
      </c>
      <c r="B2466" s="136" t="s">
        <v>321</v>
      </c>
    </row>
    <row r="2467" spans="1:2" x14ac:dyDescent="0.2">
      <c r="A2467" s="135" t="s">
        <v>3125</v>
      </c>
      <c r="B2467" s="136" t="s">
        <v>311</v>
      </c>
    </row>
    <row r="2468" spans="1:2" x14ac:dyDescent="0.2">
      <c r="A2468" s="135" t="s">
        <v>3126</v>
      </c>
      <c r="B2468" s="136" t="s">
        <v>287</v>
      </c>
    </row>
    <row r="2469" spans="1:2" x14ac:dyDescent="0.2">
      <c r="A2469" s="135" t="s">
        <v>3127</v>
      </c>
      <c r="B2469" s="136" t="s">
        <v>354</v>
      </c>
    </row>
    <row r="2470" spans="1:2" x14ac:dyDescent="0.2">
      <c r="A2470" s="135" t="s">
        <v>3128</v>
      </c>
      <c r="B2470" s="136" t="s">
        <v>272</v>
      </c>
    </row>
    <row r="2471" spans="1:2" x14ac:dyDescent="0.2">
      <c r="A2471" s="135" t="s">
        <v>3129</v>
      </c>
      <c r="B2471" s="136" t="s">
        <v>531</v>
      </c>
    </row>
    <row r="2472" spans="1:2" x14ac:dyDescent="0.2">
      <c r="A2472" s="135" t="s">
        <v>3130</v>
      </c>
      <c r="B2472" s="136" t="s">
        <v>354</v>
      </c>
    </row>
    <row r="2473" spans="1:2" x14ac:dyDescent="0.2">
      <c r="A2473" s="135" t="s">
        <v>3131</v>
      </c>
      <c r="B2473" s="136" t="s">
        <v>311</v>
      </c>
    </row>
    <row r="2474" spans="1:2" x14ac:dyDescent="0.2">
      <c r="A2474" s="135" t="s">
        <v>3132</v>
      </c>
      <c r="B2474" s="136" t="s">
        <v>522</v>
      </c>
    </row>
    <row r="2475" spans="1:2" x14ac:dyDescent="0.2">
      <c r="A2475" s="135" t="s">
        <v>3133</v>
      </c>
      <c r="B2475" s="136" t="s">
        <v>289</v>
      </c>
    </row>
    <row r="2476" spans="1:2" x14ac:dyDescent="0.2">
      <c r="A2476" s="135" t="s">
        <v>3134</v>
      </c>
      <c r="B2476" s="136" t="s">
        <v>281</v>
      </c>
    </row>
    <row r="2477" spans="1:2" x14ac:dyDescent="0.2">
      <c r="A2477" s="135" t="s">
        <v>3135</v>
      </c>
      <c r="B2477" s="136" t="s">
        <v>524</v>
      </c>
    </row>
    <row r="2478" spans="1:2" x14ac:dyDescent="0.2">
      <c r="A2478" s="135" t="s">
        <v>3136</v>
      </c>
      <c r="B2478" s="136" t="s">
        <v>287</v>
      </c>
    </row>
    <row r="2479" spans="1:2" x14ac:dyDescent="0.2">
      <c r="A2479" s="135" t="s">
        <v>3137</v>
      </c>
      <c r="B2479" s="136" t="s">
        <v>3138</v>
      </c>
    </row>
    <row r="2480" spans="1:2" x14ac:dyDescent="0.2">
      <c r="A2480" s="135" t="s">
        <v>3139</v>
      </c>
      <c r="B2480" s="136" t="s">
        <v>786</v>
      </c>
    </row>
    <row r="2481" spans="1:2" x14ac:dyDescent="0.2">
      <c r="A2481" s="135" t="s">
        <v>3140</v>
      </c>
      <c r="B2481" s="136" t="s">
        <v>297</v>
      </c>
    </row>
    <row r="2482" spans="1:2" x14ac:dyDescent="0.2">
      <c r="A2482" s="135" t="s">
        <v>3141</v>
      </c>
      <c r="B2482" s="136" t="s">
        <v>358</v>
      </c>
    </row>
    <row r="2483" spans="1:2" x14ac:dyDescent="0.2">
      <c r="A2483" s="135" t="s">
        <v>3142</v>
      </c>
      <c r="B2483" s="136" t="s">
        <v>367</v>
      </c>
    </row>
    <row r="2484" spans="1:2" x14ac:dyDescent="0.2">
      <c r="A2484" s="135" t="s">
        <v>3143</v>
      </c>
      <c r="B2484" s="136" t="s">
        <v>309</v>
      </c>
    </row>
    <row r="2485" spans="1:2" x14ac:dyDescent="0.2">
      <c r="A2485" s="135" t="s">
        <v>3144</v>
      </c>
      <c r="B2485" s="136" t="s">
        <v>347</v>
      </c>
    </row>
    <row r="2486" spans="1:2" x14ac:dyDescent="0.2">
      <c r="A2486" s="135" t="s">
        <v>3145</v>
      </c>
      <c r="B2486" s="136" t="s">
        <v>566</v>
      </c>
    </row>
    <row r="2487" spans="1:2" x14ac:dyDescent="0.2">
      <c r="A2487" s="135" t="s">
        <v>3146</v>
      </c>
      <c r="B2487" s="136" t="s">
        <v>264</v>
      </c>
    </row>
    <row r="2488" spans="1:2" x14ac:dyDescent="0.2">
      <c r="A2488" s="135" t="s">
        <v>3147</v>
      </c>
      <c r="B2488" s="136" t="s">
        <v>3036</v>
      </c>
    </row>
    <row r="2489" spans="1:2" x14ac:dyDescent="0.2">
      <c r="A2489" s="135" t="s">
        <v>3148</v>
      </c>
      <c r="B2489" s="136" t="s">
        <v>303</v>
      </c>
    </row>
    <row r="2490" spans="1:2" x14ac:dyDescent="0.2">
      <c r="A2490" s="135" t="s">
        <v>3149</v>
      </c>
      <c r="B2490" s="136" t="s">
        <v>268</v>
      </c>
    </row>
    <row r="2491" spans="1:2" x14ac:dyDescent="0.2">
      <c r="A2491" s="135" t="s">
        <v>3150</v>
      </c>
      <c r="B2491" s="136" t="s">
        <v>888</v>
      </c>
    </row>
    <row r="2492" spans="1:2" x14ac:dyDescent="0.2">
      <c r="A2492" s="135" t="s">
        <v>3151</v>
      </c>
      <c r="B2492" s="136" t="s">
        <v>319</v>
      </c>
    </row>
    <row r="2493" spans="1:2" x14ac:dyDescent="0.2">
      <c r="A2493" s="135" t="s">
        <v>3152</v>
      </c>
      <c r="B2493" s="136" t="s">
        <v>319</v>
      </c>
    </row>
    <row r="2494" spans="1:2" x14ac:dyDescent="0.2">
      <c r="A2494" s="135" t="s">
        <v>3153</v>
      </c>
      <c r="B2494" s="136" t="s">
        <v>306</v>
      </c>
    </row>
    <row r="2495" spans="1:2" x14ac:dyDescent="0.2">
      <c r="A2495" s="135" t="s">
        <v>3154</v>
      </c>
      <c r="B2495" s="136" t="s">
        <v>283</v>
      </c>
    </row>
    <row r="2496" spans="1:2" x14ac:dyDescent="0.2">
      <c r="A2496" s="135" t="s">
        <v>3155</v>
      </c>
      <c r="B2496" s="136" t="s">
        <v>272</v>
      </c>
    </row>
    <row r="2497" spans="1:2" x14ac:dyDescent="0.2">
      <c r="A2497" s="135" t="s">
        <v>3156</v>
      </c>
      <c r="B2497" s="136" t="s">
        <v>480</v>
      </c>
    </row>
    <row r="2498" spans="1:2" x14ac:dyDescent="0.2">
      <c r="A2498" s="135" t="s">
        <v>3157</v>
      </c>
      <c r="B2498" s="136" t="s">
        <v>3158</v>
      </c>
    </row>
    <row r="2499" spans="1:2" x14ac:dyDescent="0.2">
      <c r="A2499" s="135" t="s">
        <v>3159</v>
      </c>
      <c r="B2499" s="136" t="s">
        <v>379</v>
      </c>
    </row>
    <row r="2500" spans="1:2" x14ac:dyDescent="0.2">
      <c r="A2500" s="135" t="s">
        <v>3160</v>
      </c>
      <c r="B2500" s="136" t="s">
        <v>480</v>
      </c>
    </row>
    <row r="2501" spans="1:2" x14ac:dyDescent="0.2">
      <c r="A2501" s="135" t="s">
        <v>3161</v>
      </c>
      <c r="B2501" s="136" t="s">
        <v>638</v>
      </c>
    </row>
    <row r="2502" spans="1:2" x14ac:dyDescent="0.2">
      <c r="A2502" s="135" t="s">
        <v>3162</v>
      </c>
      <c r="B2502" s="136" t="s">
        <v>638</v>
      </c>
    </row>
    <row r="2503" spans="1:2" x14ac:dyDescent="0.2">
      <c r="A2503" s="135" t="s">
        <v>3163</v>
      </c>
      <c r="B2503" s="136" t="s">
        <v>447</v>
      </c>
    </row>
    <row r="2504" spans="1:2" x14ac:dyDescent="0.2">
      <c r="A2504" s="135" t="s">
        <v>3164</v>
      </c>
      <c r="B2504" s="136" t="s">
        <v>381</v>
      </c>
    </row>
    <row r="2505" spans="1:2" x14ac:dyDescent="0.2">
      <c r="A2505" s="135" t="s">
        <v>3165</v>
      </c>
      <c r="B2505" s="136" t="s">
        <v>270</v>
      </c>
    </row>
    <row r="2506" spans="1:2" x14ac:dyDescent="0.2">
      <c r="A2506" s="135" t="s">
        <v>3166</v>
      </c>
      <c r="B2506" s="136" t="s">
        <v>819</v>
      </c>
    </row>
    <row r="2507" spans="1:2" x14ac:dyDescent="0.2">
      <c r="A2507" s="135" t="s">
        <v>3167</v>
      </c>
      <c r="B2507" s="136" t="s">
        <v>669</v>
      </c>
    </row>
    <row r="2508" spans="1:2" x14ac:dyDescent="0.2">
      <c r="A2508" s="135" t="s">
        <v>3168</v>
      </c>
      <c r="B2508" s="136" t="s">
        <v>347</v>
      </c>
    </row>
    <row r="2509" spans="1:2" x14ac:dyDescent="0.2">
      <c r="A2509" s="135" t="s">
        <v>3169</v>
      </c>
      <c r="B2509" s="136" t="s">
        <v>311</v>
      </c>
    </row>
    <row r="2510" spans="1:2" x14ac:dyDescent="0.2">
      <c r="A2510" s="135" t="s">
        <v>3170</v>
      </c>
      <c r="B2510" s="136" t="s">
        <v>289</v>
      </c>
    </row>
    <row r="2511" spans="1:2" x14ac:dyDescent="0.2">
      <c r="A2511" s="135" t="s">
        <v>3171</v>
      </c>
      <c r="B2511" s="136" t="s">
        <v>3172</v>
      </c>
    </row>
    <row r="2512" spans="1:2" x14ac:dyDescent="0.2">
      <c r="A2512" s="135" t="s">
        <v>3173</v>
      </c>
      <c r="B2512" s="136" t="s">
        <v>1837</v>
      </c>
    </row>
    <row r="2513" spans="1:2" x14ac:dyDescent="0.2">
      <c r="A2513" s="135" t="s">
        <v>3174</v>
      </c>
      <c r="B2513" s="136" t="s">
        <v>264</v>
      </c>
    </row>
    <row r="2514" spans="1:2" x14ac:dyDescent="0.2">
      <c r="A2514" s="135" t="s">
        <v>3175</v>
      </c>
      <c r="B2514" s="136" t="s">
        <v>270</v>
      </c>
    </row>
    <row r="2515" spans="1:2" x14ac:dyDescent="0.2">
      <c r="A2515" s="135" t="s">
        <v>3176</v>
      </c>
      <c r="B2515" s="136" t="s">
        <v>490</v>
      </c>
    </row>
    <row r="2516" spans="1:2" x14ac:dyDescent="0.2">
      <c r="A2516" s="135" t="s">
        <v>3177</v>
      </c>
      <c r="B2516" s="136" t="s">
        <v>1715</v>
      </c>
    </row>
    <row r="2517" spans="1:2" x14ac:dyDescent="0.2">
      <c r="A2517" s="135" t="s">
        <v>3178</v>
      </c>
      <c r="B2517" s="136" t="s">
        <v>3179</v>
      </c>
    </row>
    <row r="2518" spans="1:2" x14ac:dyDescent="0.2">
      <c r="A2518" s="135" t="s">
        <v>3180</v>
      </c>
      <c r="B2518" s="136" t="s">
        <v>1802</v>
      </c>
    </row>
    <row r="2519" spans="1:2" x14ac:dyDescent="0.2">
      <c r="A2519" s="135" t="s">
        <v>3181</v>
      </c>
      <c r="B2519" s="136" t="s">
        <v>566</v>
      </c>
    </row>
    <row r="2520" spans="1:2" x14ac:dyDescent="0.2">
      <c r="A2520" s="135" t="s">
        <v>3182</v>
      </c>
      <c r="B2520" s="136" t="s">
        <v>1089</v>
      </c>
    </row>
    <row r="2521" spans="1:2" x14ac:dyDescent="0.2">
      <c r="A2521" s="135" t="s">
        <v>3183</v>
      </c>
      <c r="B2521" s="136" t="s">
        <v>274</v>
      </c>
    </row>
    <row r="2522" spans="1:2" x14ac:dyDescent="0.2">
      <c r="A2522" s="135" t="s">
        <v>3184</v>
      </c>
      <c r="B2522" s="136" t="s">
        <v>1168</v>
      </c>
    </row>
    <row r="2523" spans="1:2" x14ac:dyDescent="0.2">
      <c r="A2523" s="135" t="s">
        <v>3185</v>
      </c>
      <c r="B2523" s="136" t="s">
        <v>287</v>
      </c>
    </row>
    <row r="2524" spans="1:2" x14ac:dyDescent="0.2">
      <c r="A2524" s="135" t="s">
        <v>3186</v>
      </c>
      <c r="B2524" s="136" t="s">
        <v>354</v>
      </c>
    </row>
    <row r="2525" spans="1:2" x14ac:dyDescent="0.2">
      <c r="A2525" s="135" t="s">
        <v>3187</v>
      </c>
      <c r="B2525" s="136" t="s">
        <v>524</v>
      </c>
    </row>
    <row r="2526" spans="1:2" x14ac:dyDescent="0.2">
      <c r="A2526" s="135" t="s">
        <v>3188</v>
      </c>
      <c r="B2526" s="136" t="s">
        <v>888</v>
      </c>
    </row>
    <row r="2527" spans="1:2" x14ac:dyDescent="0.2">
      <c r="A2527" s="135" t="s">
        <v>3189</v>
      </c>
      <c r="B2527" s="136" t="s">
        <v>327</v>
      </c>
    </row>
    <row r="2528" spans="1:2" x14ac:dyDescent="0.2">
      <c r="A2528" s="135" t="s">
        <v>3190</v>
      </c>
      <c r="B2528" s="136" t="s">
        <v>311</v>
      </c>
    </row>
    <row r="2529" spans="1:2" x14ac:dyDescent="0.2">
      <c r="A2529" s="135" t="s">
        <v>3191</v>
      </c>
      <c r="B2529" s="136" t="s">
        <v>524</v>
      </c>
    </row>
    <row r="2530" spans="1:2" x14ac:dyDescent="0.2">
      <c r="A2530" s="135" t="s">
        <v>3192</v>
      </c>
      <c r="B2530" s="136" t="s">
        <v>291</v>
      </c>
    </row>
    <row r="2531" spans="1:2" x14ac:dyDescent="0.2">
      <c r="A2531" s="135" t="s">
        <v>3193</v>
      </c>
      <c r="B2531" s="136" t="s">
        <v>319</v>
      </c>
    </row>
    <row r="2532" spans="1:2" x14ac:dyDescent="0.2">
      <c r="A2532" s="135" t="s">
        <v>3194</v>
      </c>
      <c r="B2532" s="136" t="s">
        <v>270</v>
      </c>
    </row>
    <row r="2533" spans="1:2" x14ac:dyDescent="0.2">
      <c r="A2533" s="135" t="s">
        <v>3195</v>
      </c>
      <c r="B2533" s="136" t="s">
        <v>757</v>
      </c>
    </row>
    <row r="2534" spans="1:2" x14ac:dyDescent="0.2">
      <c r="A2534" s="135" t="s">
        <v>3196</v>
      </c>
      <c r="B2534" s="136" t="s">
        <v>381</v>
      </c>
    </row>
    <row r="2535" spans="1:2" x14ac:dyDescent="0.2">
      <c r="A2535" s="135" t="s">
        <v>3197</v>
      </c>
      <c r="B2535" s="136" t="s">
        <v>283</v>
      </c>
    </row>
    <row r="2536" spans="1:2" x14ac:dyDescent="0.2">
      <c r="A2536" s="135" t="s">
        <v>3198</v>
      </c>
      <c r="B2536" s="136" t="s">
        <v>354</v>
      </c>
    </row>
    <row r="2537" spans="1:2" x14ac:dyDescent="0.2">
      <c r="A2537" s="135" t="s">
        <v>3199</v>
      </c>
      <c r="B2537" s="136" t="s">
        <v>1697</v>
      </c>
    </row>
    <row r="2538" spans="1:2" x14ac:dyDescent="0.2">
      <c r="A2538" s="135" t="s">
        <v>3200</v>
      </c>
      <c r="B2538" s="136" t="s">
        <v>297</v>
      </c>
    </row>
    <row r="2539" spans="1:2" x14ac:dyDescent="0.2">
      <c r="A2539" s="135" t="s">
        <v>3201</v>
      </c>
      <c r="B2539" s="136" t="s">
        <v>925</v>
      </c>
    </row>
    <row r="2540" spans="1:2" x14ac:dyDescent="0.2">
      <c r="A2540" s="135" t="s">
        <v>3202</v>
      </c>
      <c r="B2540" s="136" t="s">
        <v>354</v>
      </c>
    </row>
    <row r="2541" spans="1:2" x14ac:dyDescent="0.2">
      <c r="A2541" s="135" t="s">
        <v>3203</v>
      </c>
      <c r="B2541" s="136" t="s">
        <v>270</v>
      </c>
    </row>
    <row r="2542" spans="1:2" x14ac:dyDescent="0.2">
      <c r="A2542" s="135" t="s">
        <v>3204</v>
      </c>
      <c r="B2542" s="136" t="s">
        <v>264</v>
      </c>
    </row>
    <row r="2543" spans="1:2" x14ac:dyDescent="0.2">
      <c r="A2543" s="135" t="s">
        <v>3205</v>
      </c>
      <c r="B2543" s="136" t="s">
        <v>347</v>
      </c>
    </row>
    <row r="2544" spans="1:2" x14ac:dyDescent="0.2">
      <c r="A2544" s="135" t="s">
        <v>3206</v>
      </c>
      <c r="B2544" s="136" t="s">
        <v>819</v>
      </c>
    </row>
    <row r="2545" spans="1:2" x14ac:dyDescent="0.2">
      <c r="A2545" s="135" t="s">
        <v>3207</v>
      </c>
      <c r="B2545" s="136" t="s">
        <v>299</v>
      </c>
    </row>
    <row r="2546" spans="1:2" x14ac:dyDescent="0.2">
      <c r="A2546" s="135" t="s">
        <v>3208</v>
      </c>
      <c r="B2546" s="136" t="s">
        <v>760</v>
      </c>
    </row>
    <row r="2547" spans="1:2" x14ac:dyDescent="0.2">
      <c r="A2547" s="135" t="s">
        <v>3209</v>
      </c>
      <c r="B2547" s="136" t="s">
        <v>381</v>
      </c>
    </row>
    <row r="2548" spans="1:2" x14ac:dyDescent="0.2">
      <c r="A2548" s="135" t="s">
        <v>3210</v>
      </c>
      <c r="B2548" s="136" t="s">
        <v>358</v>
      </c>
    </row>
    <row r="2549" spans="1:2" x14ac:dyDescent="0.2">
      <c r="A2549" s="135" t="s">
        <v>3211</v>
      </c>
      <c r="B2549" s="136" t="s">
        <v>268</v>
      </c>
    </row>
    <row r="2550" spans="1:2" x14ac:dyDescent="0.2">
      <c r="A2550" s="135" t="s">
        <v>3212</v>
      </c>
      <c r="B2550" s="136" t="s">
        <v>1387</v>
      </c>
    </row>
    <row r="2551" spans="1:2" x14ac:dyDescent="0.2">
      <c r="A2551" s="135" t="s">
        <v>3213</v>
      </c>
      <c r="B2551" s="136" t="s">
        <v>1189</v>
      </c>
    </row>
    <row r="2552" spans="1:2" x14ac:dyDescent="0.2">
      <c r="A2552" s="135" t="s">
        <v>3214</v>
      </c>
      <c r="B2552" s="136" t="s">
        <v>3215</v>
      </c>
    </row>
    <row r="2553" spans="1:2" x14ac:dyDescent="0.2">
      <c r="A2553" s="135" t="s">
        <v>3216</v>
      </c>
      <c r="B2553" s="136" t="s">
        <v>319</v>
      </c>
    </row>
    <row r="2554" spans="1:2" x14ac:dyDescent="0.2">
      <c r="A2554" s="135" t="s">
        <v>3217</v>
      </c>
      <c r="B2554" s="136" t="s">
        <v>638</v>
      </c>
    </row>
    <row r="2555" spans="1:2" x14ac:dyDescent="0.2">
      <c r="A2555" s="135" t="s">
        <v>3218</v>
      </c>
      <c r="B2555" s="136" t="s">
        <v>894</v>
      </c>
    </row>
    <row r="2556" spans="1:2" x14ac:dyDescent="0.2">
      <c r="A2556" s="135" t="s">
        <v>3219</v>
      </c>
      <c r="B2556" s="136" t="s">
        <v>301</v>
      </c>
    </row>
    <row r="2557" spans="1:2" x14ac:dyDescent="0.2">
      <c r="A2557" s="135" t="s">
        <v>3220</v>
      </c>
      <c r="B2557" s="136" t="s">
        <v>1454</v>
      </c>
    </row>
    <row r="2558" spans="1:2" x14ac:dyDescent="0.2">
      <c r="A2558" s="135" t="s">
        <v>3221</v>
      </c>
      <c r="B2558" s="136" t="s">
        <v>281</v>
      </c>
    </row>
    <row r="2559" spans="1:2" x14ac:dyDescent="0.2">
      <c r="A2559" s="135" t="s">
        <v>3222</v>
      </c>
      <c r="B2559" s="136" t="s">
        <v>354</v>
      </c>
    </row>
    <row r="2560" spans="1:2" x14ac:dyDescent="0.2">
      <c r="A2560" s="135" t="s">
        <v>3223</v>
      </c>
      <c r="B2560" s="136" t="s">
        <v>272</v>
      </c>
    </row>
    <row r="2561" spans="1:2" x14ac:dyDescent="0.2">
      <c r="A2561" s="135" t="s">
        <v>3224</v>
      </c>
      <c r="B2561" s="136" t="s">
        <v>289</v>
      </c>
    </row>
    <row r="2562" spans="1:2" x14ac:dyDescent="0.2">
      <c r="A2562" s="135" t="s">
        <v>3225</v>
      </c>
      <c r="B2562" s="136" t="s">
        <v>3226</v>
      </c>
    </row>
    <row r="2563" spans="1:2" x14ac:dyDescent="0.2">
      <c r="A2563" s="135" t="s">
        <v>3227</v>
      </c>
      <c r="B2563" s="136" t="s">
        <v>786</v>
      </c>
    </row>
    <row r="2564" spans="1:2" x14ac:dyDescent="0.2">
      <c r="A2564" s="135" t="s">
        <v>3228</v>
      </c>
      <c r="B2564" s="136" t="s">
        <v>347</v>
      </c>
    </row>
    <row r="2565" spans="1:2" x14ac:dyDescent="0.2">
      <c r="A2565" s="135" t="s">
        <v>3229</v>
      </c>
      <c r="B2565" s="136" t="s">
        <v>381</v>
      </c>
    </row>
    <row r="2566" spans="1:2" x14ac:dyDescent="0.2">
      <c r="A2566" s="135" t="s">
        <v>3230</v>
      </c>
      <c r="B2566" s="136" t="s">
        <v>3231</v>
      </c>
    </row>
    <row r="2567" spans="1:2" x14ac:dyDescent="0.2">
      <c r="A2567" s="135" t="s">
        <v>3232</v>
      </c>
      <c r="B2567" s="136" t="s">
        <v>3158</v>
      </c>
    </row>
    <row r="2568" spans="1:2" x14ac:dyDescent="0.2">
      <c r="A2568" s="135" t="s">
        <v>3233</v>
      </c>
      <c r="B2568" s="136" t="s">
        <v>3234</v>
      </c>
    </row>
    <row r="2569" spans="1:2" x14ac:dyDescent="0.2">
      <c r="A2569" s="135" t="s">
        <v>3235</v>
      </c>
      <c r="B2569" s="136" t="s">
        <v>3236</v>
      </c>
    </row>
    <row r="2570" spans="1:2" x14ac:dyDescent="0.2">
      <c r="A2570" s="135" t="s">
        <v>3237</v>
      </c>
      <c r="B2570" s="136" t="s">
        <v>760</v>
      </c>
    </row>
    <row r="2571" spans="1:2" x14ac:dyDescent="0.2">
      <c r="A2571" s="135" t="s">
        <v>3238</v>
      </c>
      <c r="B2571" s="136" t="s">
        <v>381</v>
      </c>
    </row>
    <row r="2572" spans="1:2" x14ac:dyDescent="0.2">
      <c r="A2572" s="135" t="s">
        <v>3239</v>
      </c>
      <c r="B2572" s="136" t="s">
        <v>3240</v>
      </c>
    </row>
    <row r="2573" spans="1:2" x14ac:dyDescent="0.2">
      <c r="A2573" s="135" t="s">
        <v>3241</v>
      </c>
      <c r="B2573" s="136" t="s">
        <v>319</v>
      </c>
    </row>
    <row r="2574" spans="1:2" x14ac:dyDescent="0.2">
      <c r="A2574" s="135" t="s">
        <v>3242</v>
      </c>
      <c r="B2574" s="136" t="s">
        <v>3243</v>
      </c>
    </row>
    <row r="2575" spans="1:2" x14ac:dyDescent="0.2">
      <c r="A2575" s="135" t="s">
        <v>3244</v>
      </c>
      <c r="B2575" s="136" t="s">
        <v>522</v>
      </c>
    </row>
    <row r="2576" spans="1:2" x14ac:dyDescent="0.2">
      <c r="A2576" s="135" t="s">
        <v>3245</v>
      </c>
      <c r="B2576" s="136" t="s">
        <v>295</v>
      </c>
    </row>
    <row r="2577" spans="1:2" x14ac:dyDescent="0.2">
      <c r="A2577" s="135" t="s">
        <v>3246</v>
      </c>
      <c r="B2577" s="136" t="s">
        <v>306</v>
      </c>
    </row>
    <row r="2578" spans="1:2" x14ac:dyDescent="0.2">
      <c r="A2578" s="135" t="s">
        <v>3247</v>
      </c>
      <c r="B2578" s="136" t="s">
        <v>306</v>
      </c>
    </row>
    <row r="2579" spans="1:2" x14ac:dyDescent="0.2">
      <c r="A2579" s="135" t="s">
        <v>3248</v>
      </c>
      <c r="B2579" s="136" t="s">
        <v>3249</v>
      </c>
    </row>
    <row r="2580" spans="1:2" x14ac:dyDescent="0.2">
      <c r="A2580" s="135" t="s">
        <v>3250</v>
      </c>
      <c r="B2580" s="136" t="s">
        <v>3236</v>
      </c>
    </row>
    <row r="2581" spans="1:2" x14ac:dyDescent="0.2">
      <c r="A2581" s="135" t="s">
        <v>3251</v>
      </c>
      <c r="B2581" s="136" t="s">
        <v>319</v>
      </c>
    </row>
    <row r="2582" spans="1:2" x14ac:dyDescent="0.2">
      <c r="A2582" s="135" t="s">
        <v>3252</v>
      </c>
      <c r="B2582" s="136" t="s">
        <v>888</v>
      </c>
    </row>
    <row r="2583" spans="1:2" x14ac:dyDescent="0.2">
      <c r="A2583" s="135" t="s">
        <v>3253</v>
      </c>
      <c r="B2583" s="136" t="s">
        <v>402</v>
      </c>
    </row>
    <row r="2584" spans="1:2" x14ac:dyDescent="0.2">
      <c r="A2584" s="135" t="s">
        <v>3254</v>
      </c>
      <c r="B2584" s="136" t="s">
        <v>381</v>
      </c>
    </row>
    <row r="2585" spans="1:2" x14ac:dyDescent="0.2">
      <c r="A2585" s="135" t="s">
        <v>3255</v>
      </c>
      <c r="B2585" s="136" t="s">
        <v>303</v>
      </c>
    </row>
    <row r="2586" spans="1:2" x14ac:dyDescent="0.2">
      <c r="A2586" s="135" t="s">
        <v>3256</v>
      </c>
      <c r="B2586" s="136" t="s">
        <v>447</v>
      </c>
    </row>
    <row r="2587" spans="1:2" x14ac:dyDescent="0.2">
      <c r="A2587" s="135" t="s">
        <v>3257</v>
      </c>
      <c r="B2587" s="136" t="s">
        <v>524</v>
      </c>
    </row>
    <row r="2588" spans="1:2" x14ac:dyDescent="0.2">
      <c r="A2588" s="135" t="s">
        <v>3258</v>
      </c>
      <c r="B2588" s="136" t="s">
        <v>576</v>
      </c>
    </row>
    <row r="2589" spans="1:2" x14ac:dyDescent="0.2">
      <c r="A2589" s="135" t="s">
        <v>3259</v>
      </c>
      <c r="B2589" s="136" t="s">
        <v>291</v>
      </c>
    </row>
    <row r="2590" spans="1:2" x14ac:dyDescent="0.2">
      <c r="A2590" s="135" t="s">
        <v>3260</v>
      </c>
      <c r="B2590" s="136" t="s">
        <v>2564</v>
      </c>
    </row>
    <row r="2591" spans="1:2" x14ac:dyDescent="0.2">
      <c r="A2591" s="135" t="s">
        <v>3261</v>
      </c>
      <c r="B2591" s="136" t="s">
        <v>327</v>
      </c>
    </row>
    <row r="2592" spans="1:2" x14ac:dyDescent="0.2">
      <c r="A2592" s="135" t="s">
        <v>3262</v>
      </c>
      <c r="B2592" s="136" t="s">
        <v>522</v>
      </c>
    </row>
    <row r="2593" spans="1:2" x14ac:dyDescent="0.2">
      <c r="A2593" s="135" t="s">
        <v>3263</v>
      </c>
      <c r="B2593" s="136" t="s">
        <v>3264</v>
      </c>
    </row>
    <row r="2594" spans="1:2" x14ac:dyDescent="0.2">
      <c r="A2594" s="135" t="s">
        <v>3265</v>
      </c>
      <c r="B2594" s="136" t="s">
        <v>3231</v>
      </c>
    </row>
    <row r="2595" spans="1:2" x14ac:dyDescent="0.2">
      <c r="A2595" s="135" t="s">
        <v>3266</v>
      </c>
      <c r="B2595" s="136" t="s">
        <v>396</v>
      </c>
    </row>
    <row r="2596" spans="1:2" x14ac:dyDescent="0.2">
      <c r="A2596" s="135" t="s">
        <v>3267</v>
      </c>
      <c r="B2596" s="136" t="s">
        <v>3268</v>
      </c>
    </row>
    <row r="2597" spans="1:2" x14ac:dyDescent="0.2">
      <c r="A2597" s="135" t="s">
        <v>3269</v>
      </c>
      <c r="B2597" s="136" t="s">
        <v>3270</v>
      </c>
    </row>
    <row r="2598" spans="1:2" x14ac:dyDescent="0.2">
      <c r="A2598" s="135" t="s">
        <v>3271</v>
      </c>
      <c r="B2598" s="136" t="s">
        <v>301</v>
      </c>
    </row>
    <row r="2599" spans="1:2" x14ac:dyDescent="0.2">
      <c r="A2599" s="135" t="s">
        <v>3272</v>
      </c>
      <c r="B2599" s="136" t="s">
        <v>1420</v>
      </c>
    </row>
    <row r="2600" spans="1:2" x14ac:dyDescent="0.2">
      <c r="A2600" s="135" t="s">
        <v>3273</v>
      </c>
      <c r="B2600" s="136" t="s">
        <v>2443</v>
      </c>
    </row>
    <row r="2601" spans="1:2" x14ac:dyDescent="0.2">
      <c r="A2601" s="135" t="s">
        <v>3274</v>
      </c>
      <c r="B2601" s="136" t="s">
        <v>321</v>
      </c>
    </row>
    <row r="2602" spans="1:2" x14ac:dyDescent="0.2">
      <c r="A2602" s="135" t="s">
        <v>3275</v>
      </c>
      <c r="B2602" s="136" t="s">
        <v>287</v>
      </c>
    </row>
    <row r="2603" spans="1:2" x14ac:dyDescent="0.2">
      <c r="A2603" s="135" t="s">
        <v>3276</v>
      </c>
      <c r="B2603" s="136" t="s">
        <v>877</v>
      </c>
    </row>
    <row r="2604" spans="1:2" x14ac:dyDescent="0.2">
      <c r="A2604" s="135" t="s">
        <v>3277</v>
      </c>
      <c r="B2604" s="136" t="s">
        <v>297</v>
      </c>
    </row>
    <row r="2605" spans="1:2" x14ac:dyDescent="0.2">
      <c r="A2605" s="135" t="s">
        <v>3278</v>
      </c>
      <c r="B2605" s="136" t="s">
        <v>877</v>
      </c>
    </row>
    <row r="2606" spans="1:2" x14ac:dyDescent="0.2">
      <c r="A2606" s="135" t="s">
        <v>3279</v>
      </c>
      <c r="B2606" s="136" t="s">
        <v>297</v>
      </c>
    </row>
    <row r="2607" spans="1:2" x14ac:dyDescent="0.2">
      <c r="A2607" s="135" t="s">
        <v>3280</v>
      </c>
      <c r="B2607" s="136" t="s">
        <v>321</v>
      </c>
    </row>
    <row r="2608" spans="1:2" x14ac:dyDescent="0.2">
      <c r="A2608" s="135" t="s">
        <v>3281</v>
      </c>
      <c r="B2608" s="136" t="s">
        <v>381</v>
      </c>
    </row>
    <row r="2609" spans="1:2" x14ac:dyDescent="0.2">
      <c r="A2609" s="135" t="s">
        <v>3282</v>
      </c>
      <c r="B2609" s="136" t="s">
        <v>399</v>
      </c>
    </row>
    <row r="2610" spans="1:2" x14ac:dyDescent="0.2">
      <c r="A2610" s="135" t="s">
        <v>3283</v>
      </c>
      <c r="B2610" s="136" t="s">
        <v>321</v>
      </c>
    </row>
    <row r="2611" spans="1:2" x14ac:dyDescent="0.2">
      <c r="A2611" s="135" t="s">
        <v>3284</v>
      </c>
      <c r="B2611" s="136" t="s">
        <v>327</v>
      </c>
    </row>
    <row r="2612" spans="1:2" x14ac:dyDescent="0.2">
      <c r="A2612" s="135" t="s">
        <v>3285</v>
      </c>
      <c r="B2612" s="136" t="s">
        <v>281</v>
      </c>
    </row>
    <row r="2613" spans="1:2" x14ac:dyDescent="0.2">
      <c r="A2613" s="135" t="s">
        <v>3286</v>
      </c>
      <c r="B2613" s="136" t="s">
        <v>272</v>
      </c>
    </row>
    <row r="2614" spans="1:2" x14ac:dyDescent="0.2">
      <c r="A2614" s="135" t="s">
        <v>3287</v>
      </c>
      <c r="B2614" s="136" t="s">
        <v>345</v>
      </c>
    </row>
    <row r="2615" spans="1:2" x14ac:dyDescent="0.2">
      <c r="A2615" s="135" t="s">
        <v>3288</v>
      </c>
      <c r="B2615" s="136" t="s">
        <v>529</v>
      </c>
    </row>
    <row r="2616" spans="1:2" x14ac:dyDescent="0.2">
      <c r="A2616" s="135" t="s">
        <v>3289</v>
      </c>
      <c r="B2616" s="136" t="s">
        <v>291</v>
      </c>
    </row>
    <row r="2617" spans="1:2" x14ac:dyDescent="0.2">
      <c r="A2617" s="135" t="s">
        <v>3290</v>
      </c>
      <c r="B2617" s="136" t="s">
        <v>272</v>
      </c>
    </row>
    <row r="2618" spans="1:2" x14ac:dyDescent="0.2">
      <c r="A2618" s="135" t="s">
        <v>3291</v>
      </c>
      <c r="B2618" s="136" t="s">
        <v>347</v>
      </c>
    </row>
    <row r="2619" spans="1:2" x14ac:dyDescent="0.2">
      <c r="A2619" s="135" t="s">
        <v>3292</v>
      </c>
      <c r="B2619" s="136" t="s">
        <v>289</v>
      </c>
    </row>
    <row r="2620" spans="1:2" x14ac:dyDescent="0.2">
      <c r="A2620" s="135" t="s">
        <v>3293</v>
      </c>
      <c r="B2620" s="136" t="s">
        <v>411</v>
      </c>
    </row>
    <row r="2621" spans="1:2" x14ac:dyDescent="0.2">
      <c r="A2621" s="135" t="s">
        <v>3294</v>
      </c>
      <c r="B2621" s="136" t="s">
        <v>1837</v>
      </c>
    </row>
    <row r="2622" spans="1:2" x14ac:dyDescent="0.2">
      <c r="A2622" s="135" t="s">
        <v>3295</v>
      </c>
      <c r="B2622" s="136" t="s">
        <v>281</v>
      </c>
    </row>
    <row r="2623" spans="1:2" x14ac:dyDescent="0.2">
      <c r="A2623" s="135" t="s">
        <v>3296</v>
      </c>
      <c r="B2623" s="136" t="s">
        <v>725</v>
      </c>
    </row>
    <row r="2624" spans="1:2" x14ac:dyDescent="0.2">
      <c r="A2624" s="135" t="s">
        <v>3297</v>
      </c>
      <c r="B2624" s="136" t="s">
        <v>354</v>
      </c>
    </row>
    <row r="2625" spans="1:2" x14ac:dyDescent="0.2">
      <c r="A2625" s="135" t="s">
        <v>3298</v>
      </c>
      <c r="B2625" s="136" t="s">
        <v>645</v>
      </c>
    </row>
    <row r="2626" spans="1:2" x14ac:dyDescent="0.2">
      <c r="A2626" s="135" t="s">
        <v>3299</v>
      </c>
      <c r="B2626" s="136" t="s">
        <v>391</v>
      </c>
    </row>
    <row r="2627" spans="1:2" x14ac:dyDescent="0.2">
      <c r="A2627" s="135" t="s">
        <v>3300</v>
      </c>
      <c r="B2627" s="136" t="s">
        <v>272</v>
      </c>
    </row>
    <row r="2628" spans="1:2" x14ac:dyDescent="0.2">
      <c r="A2628" s="135" t="s">
        <v>3301</v>
      </c>
      <c r="B2628" s="136" t="s">
        <v>285</v>
      </c>
    </row>
    <row r="2629" spans="1:2" x14ac:dyDescent="0.2">
      <c r="A2629" s="135" t="s">
        <v>3302</v>
      </c>
      <c r="B2629" s="136" t="s">
        <v>531</v>
      </c>
    </row>
    <row r="2630" spans="1:2" x14ac:dyDescent="0.2">
      <c r="A2630" s="135" t="s">
        <v>3303</v>
      </c>
      <c r="B2630" s="136" t="s">
        <v>679</v>
      </c>
    </row>
    <row r="2631" spans="1:2" x14ac:dyDescent="0.2">
      <c r="A2631" s="135" t="s">
        <v>3304</v>
      </c>
      <c r="B2631" s="136" t="s">
        <v>399</v>
      </c>
    </row>
    <row r="2632" spans="1:2" x14ac:dyDescent="0.2">
      <c r="A2632" s="135" t="s">
        <v>3305</v>
      </c>
      <c r="B2632" s="136" t="s">
        <v>381</v>
      </c>
    </row>
    <row r="2633" spans="1:2" x14ac:dyDescent="0.2">
      <c r="A2633" s="135" t="s">
        <v>3306</v>
      </c>
      <c r="B2633" s="136" t="s">
        <v>411</v>
      </c>
    </row>
    <row r="2634" spans="1:2" x14ac:dyDescent="0.2">
      <c r="A2634" s="135" t="s">
        <v>3307</v>
      </c>
      <c r="B2634" s="136" t="s">
        <v>1156</v>
      </c>
    </row>
    <row r="2635" spans="1:2" x14ac:dyDescent="0.2">
      <c r="A2635" s="135" t="s">
        <v>3308</v>
      </c>
      <c r="B2635" s="136" t="s">
        <v>319</v>
      </c>
    </row>
    <row r="2636" spans="1:2" x14ac:dyDescent="0.2">
      <c r="A2636" s="135" t="s">
        <v>3309</v>
      </c>
      <c r="B2636" s="136" t="s">
        <v>745</v>
      </c>
    </row>
    <row r="2637" spans="1:2" x14ac:dyDescent="0.2">
      <c r="A2637" s="135" t="s">
        <v>3310</v>
      </c>
      <c r="B2637" s="136" t="s">
        <v>2194</v>
      </c>
    </row>
    <row r="2638" spans="1:2" x14ac:dyDescent="0.2">
      <c r="A2638" s="135" t="s">
        <v>3311</v>
      </c>
      <c r="B2638" s="136" t="s">
        <v>399</v>
      </c>
    </row>
    <row r="2639" spans="1:2" x14ac:dyDescent="0.2">
      <c r="A2639" s="135" t="s">
        <v>3312</v>
      </c>
      <c r="B2639" s="136" t="s">
        <v>274</v>
      </c>
    </row>
    <row r="2640" spans="1:2" x14ac:dyDescent="0.2">
      <c r="A2640" s="135" t="s">
        <v>3313</v>
      </c>
      <c r="B2640" s="136" t="s">
        <v>345</v>
      </c>
    </row>
    <row r="2641" spans="1:2" x14ac:dyDescent="0.2">
      <c r="A2641" s="135" t="s">
        <v>3314</v>
      </c>
      <c r="B2641" s="136" t="s">
        <v>291</v>
      </c>
    </row>
    <row r="2642" spans="1:2" x14ac:dyDescent="0.2">
      <c r="A2642" s="135" t="s">
        <v>3315</v>
      </c>
      <c r="B2642" s="136" t="s">
        <v>886</v>
      </c>
    </row>
    <row r="2643" spans="1:2" x14ac:dyDescent="0.2">
      <c r="A2643" s="135" t="s">
        <v>3316</v>
      </c>
      <c r="B2643" s="136" t="s">
        <v>1156</v>
      </c>
    </row>
    <row r="2644" spans="1:2" x14ac:dyDescent="0.2">
      <c r="A2644" s="135" t="s">
        <v>3317</v>
      </c>
      <c r="B2644" s="136" t="s">
        <v>411</v>
      </c>
    </row>
    <row r="2645" spans="1:2" x14ac:dyDescent="0.2">
      <c r="A2645" s="135" t="s">
        <v>3318</v>
      </c>
      <c r="B2645" s="136" t="s">
        <v>531</v>
      </c>
    </row>
    <row r="2646" spans="1:2" x14ac:dyDescent="0.2">
      <c r="A2646" s="135" t="s">
        <v>3319</v>
      </c>
      <c r="B2646" s="136" t="s">
        <v>522</v>
      </c>
    </row>
    <row r="2647" spans="1:2" x14ac:dyDescent="0.2">
      <c r="A2647" s="135" t="s">
        <v>3320</v>
      </c>
      <c r="B2647" s="136" t="s">
        <v>354</v>
      </c>
    </row>
    <row r="2648" spans="1:2" x14ac:dyDescent="0.2">
      <c r="A2648" s="135" t="s">
        <v>3321</v>
      </c>
      <c r="B2648" s="136" t="s">
        <v>2213</v>
      </c>
    </row>
    <row r="2649" spans="1:2" x14ac:dyDescent="0.2">
      <c r="A2649" s="135" t="s">
        <v>3322</v>
      </c>
      <c r="B2649" s="136" t="s">
        <v>381</v>
      </c>
    </row>
    <row r="2650" spans="1:2" x14ac:dyDescent="0.2">
      <c r="A2650" s="135" t="s">
        <v>3323</v>
      </c>
      <c r="B2650" s="136" t="s">
        <v>272</v>
      </c>
    </row>
    <row r="2651" spans="1:2" x14ac:dyDescent="0.2">
      <c r="A2651" s="135" t="s">
        <v>3324</v>
      </c>
      <c r="B2651" s="136" t="s">
        <v>447</v>
      </c>
    </row>
    <row r="2652" spans="1:2" x14ac:dyDescent="0.2">
      <c r="A2652" s="135" t="s">
        <v>3325</v>
      </c>
      <c r="B2652" s="136" t="s">
        <v>285</v>
      </c>
    </row>
    <row r="2653" spans="1:2" x14ac:dyDescent="0.2">
      <c r="A2653" s="135" t="s">
        <v>3326</v>
      </c>
      <c r="B2653" s="136" t="s">
        <v>411</v>
      </c>
    </row>
    <row r="2654" spans="1:2" x14ac:dyDescent="0.2">
      <c r="A2654" s="135" t="s">
        <v>3327</v>
      </c>
      <c r="B2654" s="136" t="s">
        <v>3328</v>
      </c>
    </row>
    <row r="2655" spans="1:2" x14ac:dyDescent="0.2">
      <c r="A2655" s="135" t="s">
        <v>3329</v>
      </c>
      <c r="B2655" s="136" t="s">
        <v>297</v>
      </c>
    </row>
    <row r="2656" spans="1:2" x14ac:dyDescent="0.2">
      <c r="A2656" s="135" t="s">
        <v>3330</v>
      </c>
      <c r="B2656" s="136" t="s">
        <v>1977</v>
      </c>
    </row>
    <row r="2657" spans="1:2" x14ac:dyDescent="0.2">
      <c r="A2657" s="135" t="s">
        <v>3331</v>
      </c>
      <c r="B2657" s="136" t="s">
        <v>3332</v>
      </c>
    </row>
    <row r="2658" spans="1:2" x14ac:dyDescent="0.2">
      <c r="A2658" s="135" t="s">
        <v>3333</v>
      </c>
      <c r="B2658" s="136" t="s">
        <v>584</v>
      </c>
    </row>
    <row r="2659" spans="1:2" x14ac:dyDescent="0.2">
      <c r="A2659" s="135" t="s">
        <v>3334</v>
      </c>
      <c r="B2659" s="136" t="s">
        <v>268</v>
      </c>
    </row>
    <row r="2660" spans="1:2" x14ac:dyDescent="0.2">
      <c r="A2660" s="135" t="s">
        <v>3335</v>
      </c>
      <c r="B2660" s="136" t="s">
        <v>281</v>
      </c>
    </row>
    <row r="2661" spans="1:2" x14ac:dyDescent="0.2">
      <c r="A2661" s="135" t="s">
        <v>3336</v>
      </c>
      <c r="B2661" s="136" t="s">
        <v>625</v>
      </c>
    </row>
    <row r="2662" spans="1:2" x14ac:dyDescent="0.2">
      <c r="A2662" s="135" t="s">
        <v>3337</v>
      </c>
      <c r="B2662" s="136" t="s">
        <v>725</v>
      </c>
    </row>
    <row r="2663" spans="1:2" x14ac:dyDescent="0.2">
      <c r="A2663" s="135" t="s">
        <v>3338</v>
      </c>
      <c r="B2663" s="136" t="s">
        <v>272</v>
      </c>
    </row>
    <row r="2664" spans="1:2" x14ac:dyDescent="0.2">
      <c r="A2664" s="135" t="s">
        <v>3339</v>
      </c>
      <c r="B2664" s="136" t="s">
        <v>291</v>
      </c>
    </row>
    <row r="2665" spans="1:2" x14ac:dyDescent="0.2">
      <c r="A2665" s="135" t="s">
        <v>3340</v>
      </c>
      <c r="B2665" s="136" t="s">
        <v>558</v>
      </c>
    </row>
    <row r="2666" spans="1:2" x14ac:dyDescent="0.2">
      <c r="A2666" s="135" t="s">
        <v>3341</v>
      </c>
      <c r="B2666" s="136" t="s">
        <v>381</v>
      </c>
    </row>
    <row r="2667" spans="1:2" x14ac:dyDescent="0.2">
      <c r="A2667" s="135" t="s">
        <v>3342</v>
      </c>
      <c r="B2667" s="136" t="s">
        <v>264</v>
      </c>
    </row>
    <row r="2668" spans="1:2" x14ac:dyDescent="0.2">
      <c r="A2668" s="135" t="s">
        <v>3343</v>
      </c>
      <c r="B2668" s="136" t="s">
        <v>391</v>
      </c>
    </row>
    <row r="2669" spans="1:2" x14ac:dyDescent="0.2">
      <c r="A2669" s="135" t="s">
        <v>3344</v>
      </c>
      <c r="B2669" s="136" t="s">
        <v>354</v>
      </c>
    </row>
    <row r="2670" spans="1:2" x14ac:dyDescent="0.2">
      <c r="A2670" s="135" t="s">
        <v>3345</v>
      </c>
      <c r="B2670" s="136" t="s">
        <v>524</v>
      </c>
    </row>
    <row r="2671" spans="1:2" x14ac:dyDescent="0.2">
      <c r="A2671" s="135" t="s">
        <v>3346</v>
      </c>
      <c r="B2671" s="136" t="s">
        <v>287</v>
      </c>
    </row>
    <row r="2672" spans="1:2" x14ac:dyDescent="0.2">
      <c r="A2672" s="135" t="s">
        <v>3347</v>
      </c>
      <c r="B2672" s="136" t="s">
        <v>289</v>
      </c>
    </row>
    <row r="2673" spans="1:2" x14ac:dyDescent="0.2">
      <c r="A2673" s="135" t="s">
        <v>3348</v>
      </c>
      <c r="B2673" s="136" t="s">
        <v>323</v>
      </c>
    </row>
    <row r="2674" spans="1:2" x14ac:dyDescent="0.2">
      <c r="A2674" s="135" t="s">
        <v>3349</v>
      </c>
      <c r="B2674" s="136" t="s">
        <v>354</v>
      </c>
    </row>
    <row r="2675" spans="1:2" x14ac:dyDescent="0.2">
      <c r="A2675" s="135" t="s">
        <v>3350</v>
      </c>
      <c r="B2675" s="136" t="s">
        <v>289</v>
      </c>
    </row>
    <row r="2676" spans="1:2" x14ac:dyDescent="0.2">
      <c r="A2676" s="135" t="s">
        <v>3351</v>
      </c>
      <c r="B2676" s="136" t="s">
        <v>462</v>
      </c>
    </row>
    <row r="2677" spans="1:2" x14ac:dyDescent="0.2">
      <c r="A2677" s="135" t="s">
        <v>3352</v>
      </c>
      <c r="B2677" s="136" t="s">
        <v>381</v>
      </c>
    </row>
    <row r="2678" spans="1:2" x14ac:dyDescent="0.2">
      <c r="A2678" s="135" t="s">
        <v>3353</v>
      </c>
      <c r="B2678" s="136" t="s">
        <v>327</v>
      </c>
    </row>
    <row r="2679" spans="1:2" x14ac:dyDescent="0.2">
      <c r="A2679" s="135" t="s">
        <v>3354</v>
      </c>
      <c r="B2679" s="136" t="s">
        <v>279</v>
      </c>
    </row>
    <row r="2680" spans="1:2" x14ac:dyDescent="0.2">
      <c r="A2680" s="135" t="s">
        <v>3355</v>
      </c>
      <c r="B2680" s="136" t="s">
        <v>391</v>
      </c>
    </row>
    <row r="2681" spans="1:2" x14ac:dyDescent="0.2">
      <c r="A2681" s="135" t="s">
        <v>3356</v>
      </c>
      <c r="B2681" s="136" t="s">
        <v>364</v>
      </c>
    </row>
    <row r="2682" spans="1:2" x14ac:dyDescent="0.2">
      <c r="A2682" s="135" t="s">
        <v>3357</v>
      </c>
      <c r="B2682" s="136" t="s">
        <v>888</v>
      </c>
    </row>
    <row r="2683" spans="1:2" x14ac:dyDescent="0.2">
      <c r="A2683" s="135" t="s">
        <v>3358</v>
      </c>
      <c r="B2683" s="136" t="s">
        <v>524</v>
      </c>
    </row>
    <row r="2684" spans="1:2" x14ac:dyDescent="0.2">
      <c r="A2684" s="135" t="s">
        <v>3359</v>
      </c>
      <c r="B2684" s="136" t="s">
        <v>270</v>
      </c>
    </row>
    <row r="2685" spans="1:2" x14ac:dyDescent="0.2">
      <c r="A2685" s="135" t="s">
        <v>3360</v>
      </c>
      <c r="B2685" s="136" t="s">
        <v>1131</v>
      </c>
    </row>
    <row r="2686" spans="1:2" x14ac:dyDescent="0.2">
      <c r="A2686" s="135" t="s">
        <v>3361</v>
      </c>
      <c r="B2686" s="136" t="s">
        <v>268</v>
      </c>
    </row>
    <row r="2687" spans="1:2" x14ac:dyDescent="0.2">
      <c r="A2687" s="135" t="s">
        <v>3362</v>
      </c>
      <c r="B2687" s="136" t="s">
        <v>735</v>
      </c>
    </row>
    <row r="2688" spans="1:2" x14ac:dyDescent="0.2">
      <c r="A2688" s="135" t="s">
        <v>3363</v>
      </c>
      <c r="B2688" s="136" t="s">
        <v>289</v>
      </c>
    </row>
    <row r="2689" spans="1:2" x14ac:dyDescent="0.2">
      <c r="A2689" s="135" t="s">
        <v>3364</v>
      </c>
      <c r="B2689" s="136" t="s">
        <v>364</v>
      </c>
    </row>
    <row r="2690" spans="1:2" x14ac:dyDescent="0.2">
      <c r="A2690" s="135" t="s">
        <v>3365</v>
      </c>
      <c r="B2690" s="136" t="s">
        <v>330</v>
      </c>
    </row>
    <row r="2691" spans="1:2" x14ac:dyDescent="0.2">
      <c r="A2691" s="135" t="s">
        <v>3366</v>
      </c>
      <c r="B2691" s="136" t="s">
        <v>3367</v>
      </c>
    </row>
    <row r="2692" spans="1:2" x14ac:dyDescent="0.2">
      <c r="A2692" s="135" t="s">
        <v>3368</v>
      </c>
      <c r="B2692" s="136" t="s">
        <v>330</v>
      </c>
    </row>
    <row r="2693" spans="1:2" x14ac:dyDescent="0.2">
      <c r="A2693" s="135" t="s">
        <v>3369</v>
      </c>
      <c r="B2693" s="136" t="s">
        <v>989</v>
      </c>
    </row>
    <row r="2694" spans="1:2" x14ac:dyDescent="0.2">
      <c r="A2694" s="135" t="s">
        <v>3370</v>
      </c>
      <c r="B2694" s="136" t="s">
        <v>287</v>
      </c>
    </row>
    <row r="2695" spans="1:2" x14ac:dyDescent="0.2">
      <c r="A2695" s="135" t="s">
        <v>3371</v>
      </c>
      <c r="B2695" s="136" t="s">
        <v>354</v>
      </c>
    </row>
    <row r="2696" spans="1:2" x14ac:dyDescent="0.2">
      <c r="A2696" s="135" t="s">
        <v>3372</v>
      </c>
      <c r="B2696" s="136" t="s">
        <v>285</v>
      </c>
    </row>
    <row r="2697" spans="1:2" x14ac:dyDescent="0.2">
      <c r="A2697" s="135" t="s">
        <v>3373</v>
      </c>
      <c r="B2697" s="136" t="s">
        <v>819</v>
      </c>
    </row>
    <row r="2698" spans="1:2" x14ac:dyDescent="0.2">
      <c r="A2698" s="135" t="s">
        <v>3374</v>
      </c>
      <c r="B2698" s="136" t="s">
        <v>3375</v>
      </c>
    </row>
    <row r="2699" spans="1:2" x14ac:dyDescent="0.2">
      <c r="A2699" s="135" t="s">
        <v>3376</v>
      </c>
      <c r="B2699" s="136" t="s">
        <v>264</v>
      </c>
    </row>
    <row r="2700" spans="1:2" x14ac:dyDescent="0.2">
      <c r="A2700" s="135" t="s">
        <v>3377</v>
      </c>
      <c r="B2700" s="136" t="s">
        <v>2130</v>
      </c>
    </row>
    <row r="2701" spans="1:2" x14ac:dyDescent="0.2">
      <c r="A2701" s="135" t="s">
        <v>3378</v>
      </c>
      <c r="B2701" s="136" t="s">
        <v>529</v>
      </c>
    </row>
    <row r="2702" spans="1:2" x14ac:dyDescent="0.2">
      <c r="A2702" s="135" t="s">
        <v>3379</v>
      </c>
      <c r="B2702" s="136" t="s">
        <v>888</v>
      </c>
    </row>
    <row r="2703" spans="1:2" x14ac:dyDescent="0.2">
      <c r="A2703" s="135" t="s">
        <v>3380</v>
      </c>
      <c r="B2703" s="136" t="s">
        <v>3381</v>
      </c>
    </row>
    <row r="2704" spans="1:2" x14ac:dyDescent="0.2">
      <c r="A2704" s="135" t="s">
        <v>3382</v>
      </c>
      <c r="B2704" s="136" t="s">
        <v>3383</v>
      </c>
    </row>
    <row r="2705" spans="1:2" x14ac:dyDescent="0.2">
      <c r="A2705" s="135" t="s">
        <v>3384</v>
      </c>
      <c r="B2705" s="136" t="s">
        <v>417</v>
      </c>
    </row>
    <row r="2706" spans="1:2" x14ac:dyDescent="0.2">
      <c r="A2706" s="135" t="s">
        <v>3385</v>
      </c>
      <c r="B2706" s="136" t="s">
        <v>1425</v>
      </c>
    </row>
    <row r="2707" spans="1:2" x14ac:dyDescent="0.2">
      <c r="A2707" s="135" t="s">
        <v>3386</v>
      </c>
      <c r="B2707" s="136" t="s">
        <v>529</v>
      </c>
    </row>
    <row r="2708" spans="1:2" x14ac:dyDescent="0.2">
      <c r="A2708" s="135" t="s">
        <v>3387</v>
      </c>
      <c r="B2708" s="136" t="s">
        <v>1881</v>
      </c>
    </row>
    <row r="2709" spans="1:2" x14ac:dyDescent="0.2">
      <c r="A2709" s="135" t="s">
        <v>3388</v>
      </c>
      <c r="B2709" s="136" t="s">
        <v>3389</v>
      </c>
    </row>
    <row r="2710" spans="1:2" x14ac:dyDescent="0.2">
      <c r="A2710" s="135" t="s">
        <v>3390</v>
      </c>
      <c r="B2710" s="136" t="s">
        <v>264</v>
      </c>
    </row>
    <row r="2711" spans="1:2" x14ac:dyDescent="0.2">
      <c r="A2711" s="135" t="s">
        <v>3391</v>
      </c>
      <c r="B2711" s="136" t="s">
        <v>330</v>
      </c>
    </row>
    <row r="2712" spans="1:2" x14ac:dyDescent="0.2">
      <c r="A2712" s="135" t="s">
        <v>3392</v>
      </c>
      <c r="B2712" s="136" t="s">
        <v>490</v>
      </c>
    </row>
    <row r="2713" spans="1:2" x14ac:dyDescent="0.2">
      <c r="A2713" s="135" t="s">
        <v>3393</v>
      </c>
      <c r="B2713" s="136" t="s">
        <v>3394</v>
      </c>
    </row>
    <row r="2714" spans="1:2" x14ac:dyDescent="0.2">
      <c r="A2714" s="135" t="s">
        <v>3395</v>
      </c>
      <c r="B2714" s="136" t="s">
        <v>283</v>
      </c>
    </row>
    <row r="2715" spans="1:2" x14ac:dyDescent="0.2">
      <c r="A2715" s="135" t="s">
        <v>3396</v>
      </c>
      <c r="B2715" s="136" t="s">
        <v>725</v>
      </c>
    </row>
    <row r="2716" spans="1:2" x14ac:dyDescent="0.2">
      <c r="A2716" s="135" t="s">
        <v>3397</v>
      </c>
      <c r="B2716" s="136" t="s">
        <v>447</v>
      </c>
    </row>
    <row r="2717" spans="1:2" x14ac:dyDescent="0.2">
      <c r="A2717" s="135" t="s">
        <v>3398</v>
      </c>
      <c r="B2717" s="136" t="s">
        <v>2924</v>
      </c>
    </row>
    <row r="2718" spans="1:2" x14ac:dyDescent="0.2">
      <c r="A2718" s="135" t="s">
        <v>3399</v>
      </c>
      <c r="B2718" s="136" t="s">
        <v>337</v>
      </c>
    </row>
    <row r="2719" spans="1:2" x14ac:dyDescent="0.2">
      <c r="A2719" s="135" t="s">
        <v>3400</v>
      </c>
      <c r="B2719" s="136" t="s">
        <v>2038</v>
      </c>
    </row>
    <row r="2720" spans="1:2" x14ac:dyDescent="0.2">
      <c r="A2720" s="135" t="s">
        <v>3401</v>
      </c>
      <c r="B2720" s="136" t="s">
        <v>616</v>
      </c>
    </row>
    <row r="2721" spans="1:2" x14ac:dyDescent="0.2">
      <c r="A2721" s="135" t="s">
        <v>3402</v>
      </c>
      <c r="B2721" s="136" t="s">
        <v>2038</v>
      </c>
    </row>
    <row r="2722" spans="1:2" x14ac:dyDescent="0.2">
      <c r="A2722" s="135" t="s">
        <v>3403</v>
      </c>
      <c r="B2722" s="136" t="s">
        <v>584</v>
      </c>
    </row>
    <row r="2723" spans="1:2" x14ac:dyDescent="0.2">
      <c r="A2723" s="135" t="s">
        <v>3404</v>
      </c>
      <c r="B2723" s="136" t="s">
        <v>616</v>
      </c>
    </row>
    <row r="2724" spans="1:2" x14ac:dyDescent="0.2">
      <c r="A2724" s="135" t="s">
        <v>3405</v>
      </c>
      <c r="B2724" s="136" t="s">
        <v>2226</v>
      </c>
    </row>
    <row r="2725" spans="1:2" x14ac:dyDescent="0.2">
      <c r="A2725" s="135" t="s">
        <v>3406</v>
      </c>
      <c r="B2725" s="136" t="s">
        <v>272</v>
      </c>
    </row>
    <row r="2726" spans="1:2" x14ac:dyDescent="0.2">
      <c r="A2726" s="135" t="s">
        <v>3407</v>
      </c>
      <c r="B2726" s="136" t="s">
        <v>391</v>
      </c>
    </row>
    <row r="2727" spans="1:2" x14ac:dyDescent="0.2">
      <c r="A2727" s="135" t="s">
        <v>3408</v>
      </c>
      <c r="B2727" s="136" t="s">
        <v>411</v>
      </c>
    </row>
    <row r="2728" spans="1:2" x14ac:dyDescent="0.2">
      <c r="A2728" s="135" t="s">
        <v>3409</v>
      </c>
      <c r="B2728" s="136" t="s">
        <v>272</v>
      </c>
    </row>
    <row r="2729" spans="1:2" x14ac:dyDescent="0.2">
      <c r="A2729" s="135" t="s">
        <v>3410</v>
      </c>
      <c r="B2729" s="136" t="s">
        <v>422</v>
      </c>
    </row>
    <row r="2730" spans="1:2" x14ac:dyDescent="0.2">
      <c r="A2730" s="135" t="s">
        <v>3411</v>
      </c>
      <c r="B2730" s="136" t="s">
        <v>2038</v>
      </c>
    </row>
    <row r="2731" spans="1:2" x14ac:dyDescent="0.2">
      <c r="A2731" s="135" t="s">
        <v>3412</v>
      </c>
      <c r="B2731" s="136" t="s">
        <v>2038</v>
      </c>
    </row>
    <row r="2732" spans="1:2" x14ac:dyDescent="0.2">
      <c r="A2732" s="135" t="s">
        <v>3413</v>
      </c>
      <c r="B2732" s="136" t="s">
        <v>458</v>
      </c>
    </row>
    <row r="2733" spans="1:2" x14ac:dyDescent="0.2">
      <c r="A2733" s="135" t="s">
        <v>3414</v>
      </c>
      <c r="B2733" s="136" t="s">
        <v>871</v>
      </c>
    </row>
    <row r="2734" spans="1:2" x14ac:dyDescent="0.2">
      <c r="A2734" s="135" t="s">
        <v>3415</v>
      </c>
      <c r="B2734" s="136" t="s">
        <v>327</v>
      </c>
    </row>
    <row r="2735" spans="1:2" x14ac:dyDescent="0.2">
      <c r="A2735" s="135" t="s">
        <v>3416</v>
      </c>
      <c r="B2735" s="136" t="s">
        <v>358</v>
      </c>
    </row>
    <row r="2736" spans="1:2" x14ac:dyDescent="0.2">
      <c r="A2736" s="135" t="s">
        <v>3417</v>
      </c>
      <c r="B2736" s="136" t="s">
        <v>345</v>
      </c>
    </row>
    <row r="2737" spans="1:2" x14ac:dyDescent="0.2">
      <c r="A2737" s="135" t="s">
        <v>3418</v>
      </c>
      <c r="B2737" s="136" t="s">
        <v>616</v>
      </c>
    </row>
    <row r="2738" spans="1:2" x14ac:dyDescent="0.2">
      <c r="A2738" s="135" t="s">
        <v>3419</v>
      </c>
      <c r="B2738" s="136" t="s">
        <v>834</v>
      </c>
    </row>
    <row r="2739" spans="1:2" x14ac:dyDescent="0.2">
      <c r="A2739" s="135" t="s">
        <v>3420</v>
      </c>
      <c r="B2739" s="136" t="s">
        <v>616</v>
      </c>
    </row>
    <row r="2740" spans="1:2" x14ac:dyDescent="0.2">
      <c r="A2740" s="135" t="s">
        <v>3421</v>
      </c>
      <c r="B2740" s="136" t="s">
        <v>2494</v>
      </c>
    </row>
    <row r="2741" spans="1:2" x14ac:dyDescent="0.2">
      <c r="A2741" s="135" t="s">
        <v>3422</v>
      </c>
      <c r="B2741" s="136" t="s">
        <v>262</v>
      </c>
    </row>
    <row r="2742" spans="1:2" x14ac:dyDescent="0.2">
      <c r="A2742" s="135" t="s">
        <v>3423</v>
      </c>
      <c r="B2742" s="136" t="s">
        <v>358</v>
      </c>
    </row>
    <row r="2743" spans="1:2" x14ac:dyDescent="0.2">
      <c r="A2743" s="135" t="s">
        <v>3424</v>
      </c>
      <c r="B2743" s="136" t="s">
        <v>3425</v>
      </c>
    </row>
    <row r="2744" spans="1:2" x14ac:dyDescent="0.2">
      <c r="A2744" s="135" t="s">
        <v>3426</v>
      </c>
      <c r="B2744" s="136" t="s">
        <v>2038</v>
      </c>
    </row>
    <row r="2745" spans="1:2" x14ac:dyDescent="0.2">
      <c r="A2745" s="135" t="s">
        <v>3427</v>
      </c>
      <c r="B2745" s="136" t="s">
        <v>3428</v>
      </c>
    </row>
    <row r="2746" spans="1:2" x14ac:dyDescent="0.2">
      <c r="A2746" s="135" t="s">
        <v>3429</v>
      </c>
      <c r="B2746" s="136" t="s">
        <v>354</v>
      </c>
    </row>
    <row r="2747" spans="1:2" x14ac:dyDescent="0.2">
      <c r="A2747" s="135" t="s">
        <v>3430</v>
      </c>
      <c r="B2747" s="136" t="s">
        <v>337</v>
      </c>
    </row>
    <row r="2748" spans="1:2" x14ac:dyDescent="0.2">
      <c r="A2748" s="135" t="s">
        <v>3431</v>
      </c>
      <c r="B2748" s="136" t="s">
        <v>3432</v>
      </c>
    </row>
    <row r="2749" spans="1:2" x14ac:dyDescent="0.2">
      <c r="A2749" s="135" t="s">
        <v>3433</v>
      </c>
      <c r="B2749" s="136" t="s">
        <v>447</v>
      </c>
    </row>
    <row r="2750" spans="1:2" x14ac:dyDescent="0.2">
      <c r="A2750" s="135" t="s">
        <v>3434</v>
      </c>
      <c r="B2750" s="136" t="s">
        <v>347</v>
      </c>
    </row>
    <row r="2751" spans="1:2" x14ac:dyDescent="0.2">
      <c r="A2751" s="135" t="s">
        <v>3435</v>
      </c>
      <c r="B2751" s="136" t="s">
        <v>354</v>
      </c>
    </row>
    <row r="2752" spans="1:2" x14ac:dyDescent="0.2">
      <c r="A2752" s="135" t="s">
        <v>3436</v>
      </c>
      <c r="B2752" s="136" t="s">
        <v>289</v>
      </c>
    </row>
    <row r="2753" spans="1:2" x14ac:dyDescent="0.2">
      <c r="A2753" s="135" t="s">
        <v>3437</v>
      </c>
      <c r="B2753" s="136" t="s">
        <v>2483</v>
      </c>
    </row>
    <row r="2754" spans="1:2" x14ac:dyDescent="0.2">
      <c r="A2754" s="135" t="s">
        <v>3438</v>
      </c>
      <c r="B2754" s="136" t="s">
        <v>287</v>
      </c>
    </row>
    <row r="2755" spans="1:2" x14ac:dyDescent="0.2">
      <c r="A2755" s="135" t="s">
        <v>3439</v>
      </c>
      <c r="B2755" s="136" t="s">
        <v>850</v>
      </c>
    </row>
    <row r="2756" spans="1:2" x14ac:dyDescent="0.2">
      <c r="A2756" s="135" t="s">
        <v>3440</v>
      </c>
      <c r="B2756" s="136" t="s">
        <v>283</v>
      </c>
    </row>
    <row r="2757" spans="1:2" x14ac:dyDescent="0.2">
      <c r="A2757" s="135" t="s">
        <v>3441</v>
      </c>
      <c r="B2757" s="136" t="s">
        <v>381</v>
      </c>
    </row>
    <row r="2758" spans="1:2" x14ac:dyDescent="0.2">
      <c r="A2758" s="135" t="s">
        <v>3442</v>
      </c>
      <c r="B2758" s="136" t="s">
        <v>445</v>
      </c>
    </row>
    <row r="2759" spans="1:2" x14ac:dyDescent="0.2">
      <c r="A2759" s="135" t="s">
        <v>3443</v>
      </c>
      <c r="B2759" s="136" t="s">
        <v>272</v>
      </c>
    </row>
    <row r="2760" spans="1:2" x14ac:dyDescent="0.2">
      <c r="A2760" s="135" t="s">
        <v>3444</v>
      </c>
      <c r="B2760" s="136" t="s">
        <v>555</v>
      </c>
    </row>
    <row r="2761" spans="1:2" x14ac:dyDescent="0.2">
      <c r="A2761" s="135" t="s">
        <v>3445</v>
      </c>
      <c r="B2761" s="136" t="s">
        <v>311</v>
      </c>
    </row>
    <row r="2762" spans="1:2" x14ac:dyDescent="0.2">
      <c r="A2762" s="135" t="s">
        <v>3446</v>
      </c>
      <c r="B2762" s="136" t="s">
        <v>287</v>
      </c>
    </row>
    <row r="2763" spans="1:2" x14ac:dyDescent="0.2">
      <c r="A2763" s="135" t="s">
        <v>3447</v>
      </c>
      <c r="B2763" s="136" t="s">
        <v>399</v>
      </c>
    </row>
    <row r="2764" spans="1:2" x14ac:dyDescent="0.2">
      <c r="A2764" s="135" t="s">
        <v>3448</v>
      </c>
      <c r="B2764" s="136" t="s">
        <v>274</v>
      </c>
    </row>
    <row r="2765" spans="1:2" x14ac:dyDescent="0.2">
      <c r="A2765" s="135" t="s">
        <v>3449</v>
      </c>
      <c r="B2765" s="136" t="s">
        <v>381</v>
      </c>
    </row>
    <row r="2766" spans="1:2" x14ac:dyDescent="0.2">
      <c r="A2766" s="135" t="s">
        <v>3450</v>
      </c>
      <c r="B2766" s="136" t="s">
        <v>281</v>
      </c>
    </row>
    <row r="2767" spans="1:2" x14ac:dyDescent="0.2">
      <c r="A2767" s="135" t="s">
        <v>3451</v>
      </c>
      <c r="B2767" s="136" t="s">
        <v>381</v>
      </c>
    </row>
    <row r="2768" spans="1:2" x14ac:dyDescent="0.2">
      <c r="A2768" s="135" t="s">
        <v>3452</v>
      </c>
      <c r="B2768" s="136" t="s">
        <v>283</v>
      </c>
    </row>
    <row r="2769" spans="1:2" x14ac:dyDescent="0.2">
      <c r="A2769" s="135" t="s">
        <v>3453</v>
      </c>
      <c r="B2769" s="136" t="s">
        <v>345</v>
      </c>
    </row>
    <row r="2770" spans="1:2" x14ac:dyDescent="0.2">
      <c r="A2770" s="135" t="s">
        <v>3454</v>
      </c>
      <c r="B2770" s="136" t="s">
        <v>354</v>
      </c>
    </row>
    <row r="2771" spans="1:2" x14ac:dyDescent="0.2">
      <c r="A2771" s="135" t="s">
        <v>3455</v>
      </c>
      <c r="B2771" s="136" t="s">
        <v>311</v>
      </c>
    </row>
    <row r="2772" spans="1:2" x14ac:dyDescent="0.2">
      <c r="A2772" s="135" t="s">
        <v>3456</v>
      </c>
      <c r="B2772" s="136" t="s">
        <v>2924</v>
      </c>
    </row>
    <row r="2773" spans="1:2" x14ac:dyDescent="0.2">
      <c r="A2773" s="135" t="s">
        <v>3457</v>
      </c>
      <c r="B2773" s="136" t="s">
        <v>399</v>
      </c>
    </row>
    <row r="2774" spans="1:2" x14ac:dyDescent="0.2">
      <c r="A2774" s="135" t="s">
        <v>3458</v>
      </c>
      <c r="B2774" s="136" t="s">
        <v>531</v>
      </c>
    </row>
    <row r="2775" spans="1:2" x14ac:dyDescent="0.2">
      <c r="A2775" s="135" t="s">
        <v>3459</v>
      </c>
      <c r="B2775" s="136" t="s">
        <v>524</v>
      </c>
    </row>
    <row r="2776" spans="1:2" x14ac:dyDescent="0.2">
      <c r="A2776" s="135" t="s">
        <v>3460</v>
      </c>
      <c r="B2776" s="136" t="s">
        <v>272</v>
      </c>
    </row>
    <row r="2777" spans="1:2" x14ac:dyDescent="0.2">
      <c r="A2777" s="135" t="s">
        <v>3461</v>
      </c>
      <c r="B2777" s="136" t="s">
        <v>1234</v>
      </c>
    </row>
    <row r="2778" spans="1:2" x14ac:dyDescent="0.2">
      <c r="A2778" s="135" t="s">
        <v>3462</v>
      </c>
      <c r="B2778" s="136" t="s">
        <v>411</v>
      </c>
    </row>
    <row r="2779" spans="1:2" x14ac:dyDescent="0.2">
      <c r="A2779" s="135" t="s">
        <v>3463</v>
      </c>
      <c r="B2779" s="136" t="s">
        <v>272</v>
      </c>
    </row>
    <row r="2780" spans="1:2" x14ac:dyDescent="0.2">
      <c r="A2780" s="135" t="s">
        <v>3464</v>
      </c>
      <c r="B2780" s="136" t="s">
        <v>285</v>
      </c>
    </row>
    <row r="2781" spans="1:2" x14ac:dyDescent="0.2">
      <c r="A2781" s="135" t="s">
        <v>3465</v>
      </c>
      <c r="B2781" s="136" t="s">
        <v>381</v>
      </c>
    </row>
    <row r="2782" spans="1:2" x14ac:dyDescent="0.2">
      <c r="A2782" s="135" t="s">
        <v>3466</v>
      </c>
      <c r="B2782" s="136" t="s">
        <v>3467</v>
      </c>
    </row>
    <row r="2783" spans="1:2" x14ac:dyDescent="0.2">
      <c r="A2783" s="135" t="s">
        <v>3468</v>
      </c>
      <c r="B2783" s="136" t="s">
        <v>3469</v>
      </c>
    </row>
    <row r="2784" spans="1:2" x14ac:dyDescent="0.2">
      <c r="A2784" s="135" t="s">
        <v>3470</v>
      </c>
      <c r="B2784" s="136" t="s">
        <v>3179</v>
      </c>
    </row>
    <row r="2785" spans="1:2" x14ac:dyDescent="0.2">
      <c r="A2785" s="135" t="s">
        <v>3471</v>
      </c>
      <c r="B2785" s="136" t="s">
        <v>287</v>
      </c>
    </row>
    <row r="2786" spans="1:2" x14ac:dyDescent="0.2">
      <c r="A2786" s="135" t="s">
        <v>3472</v>
      </c>
      <c r="B2786" s="136" t="s">
        <v>323</v>
      </c>
    </row>
    <row r="2787" spans="1:2" x14ac:dyDescent="0.2">
      <c r="A2787" s="135" t="s">
        <v>3473</v>
      </c>
      <c r="B2787" s="136" t="s">
        <v>947</v>
      </c>
    </row>
    <row r="2788" spans="1:2" x14ac:dyDescent="0.2">
      <c r="A2788" s="135" t="s">
        <v>3474</v>
      </c>
      <c r="B2788" s="136" t="s">
        <v>2791</v>
      </c>
    </row>
    <row r="2789" spans="1:2" x14ac:dyDescent="0.2">
      <c r="A2789" s="135" t="s">
        <v>3475</v>
      </c>
      <c r="B2789" s="136" t="s">
        <v>2740</v>
      </c>
    </row>
    <row r="2790" spans="1:2" x14ac:dyDescent="0.2">
      <c r="A2790" s="135" t="s">
        <v>3476</v>
      </c>
      <c r="B2790" s="136" t="s">
        <v>1025</v>
      </c>
    </row>
    <row r="2791" spans="1:2" x14ac:dyDescent="0.2">
      <c r="A2791" s="135" t="s">
        <v>3477</v>
      </c>
      <c r="B2791" s="136" t="s">
        <v>272</v>
      </c>
    </row>
    <row r="2792" spans="1:2" x14ac:dyDescent="0.2">
      <c r="A2792" s="135" t="s">
        <v>3478</v>
      </c>
      <c r="B2792" s="136" t="s">
        <v>535</v>
      </c>
    </row>
    <row r="2793" spans="1:2" x14ac:dyDescent="0.2">
      <c r="A2793" s="135" t="s">
        <v>3479</v>
      </c>
      <c r="B2793" s="136" t="s">
        <v>345</v>
      </c>
    </row>
    <row r="2794" spans="1:2" x14ac:dyDescent="0.2">
      <c r="A2794" s="135" t="s">
        <v>3480</v>
      </c>
      <c r="B2794" s="136" t="s">
        <v>529</v>
      </c>
    </row>
    <row r="2795" spans="1:2" x14ac:dyDescent="0.2">
      <c r="A2795" s="135" t="s">
        <v>3481</v>
      </c>
      <c r="B2795" s="136" t="s">
        <v>679</v>
      </c>
    </row>
    <row r="2796" spans="1:2" x14ac:dyDescent="0.2">
      <c r="A2796" s="135" t="s">
        <v>3482</v>
      </c>
      <c r="B2796" s="136" t="s">
        <v>447</v>
      </c>
    </row>
    <row r="2797" spans="1:2" x14ac:dyDescent="0.2">
      <c r="A2797" s="135" t="s">
        <v>3483</v>
      </c>
      <c r="B2797" s="136" t="s">
        <v>480</v>
      </c>
    </row>
    <row r="2798" spans="1:2" x14ac:dyDescent="0.2">
      <c r="A2798" s="135" t="s">
        <v>3484</v>
      </c>
      <c r="B2798" s="136" t="s">
        <v>319</v>
      </c>
    </row>
    <row r="2799" spans="1:2" x14ac:dyDescent="0.2">
      <c r="A2799" s="135" t="s">
        <v>3485</v>
      </c>
      <c r="B2799" s="136" t="s">
        <v>3030</v>
      </c>
    </row>
    <row r="2800" spans="1:2" x14ac:dyDescent="0.2">
      <c r="A2800" s="135" t="s">
        <v>3486</v>
      </c>
      <c r="B2800" s="136" t="s">
        <v>522</v>
      </c>
    </row>
    <row r="2801" spans="1:2" x14ac:dyDescent="0.2">
      <c r="A2801" s="135" t="s">
        <v>3487</v>
      </c>
      <c r="B2801" s="136" t="s">
        <v>745</v>
      </c>
    </row>
    <row r="2802" spans="1:2" x14ac:dyDescent="0.2">
      <c r="A2802" s="135" t="s">
        <v>3488</v>
      </c>
      <c r="B2802" s="136" t="s">
        <v>819</v>
      </c>
    </row>
    <row r="2803" spans="1:2" x14ac:dyDescent="0.2">
      <c r="A2803" s="135" t="s">
        <v>3489</v>
      </c>
      <c r="B2803" s="136" t="s">
        <v>478</v>
      </c>
    </row>
    <row r="2804" spans="1:2" x14ac:dyDescent="0.2">
      <c r="A2804" s="135" t="s">
        <v>3490</v>
      </c>
      <c r="B2804" s="136" t="s">
        <v>3491</v>
      </c>
    </row>
    <row r="2805" spans="1:2" x14ac:dyDescent="0.2">
      <c r="A2805" s="135" t="s">
        <v>3492</v>
      </c>
      <c r="B2805" s="136" t="s">
        <v>399</v>
      </c>
    </row>
    <row r="2806" spans="1:2" x14ac:dyDescent="0.2">
      <c r="A2806" s="135" t="s">
        <v>3493</v>
      </c>
      <c r="B2806" s="136" t="s">
        <v>3494</v>
      </c>
    </row>
    <row r="2807" spans="1:2" x14ac:dyDescent="0.2">
      <c r="A2807" s="135" t="s">
        <v>3495</v>
      </c>
      <c r="B2807" s="136" t="s">
        <v>285</v>
      </c>
    </row>
    <row r="2808" spans="1:2" x14ac:dyDescent="0.2">
      <c r="A2808" s="135" t="s">
        <v>3496</v>
      </c>
      <c r="B2808" s="136" t="s">
        <v>347</v>
      </c>
    </row>
    <row r="2809" spans="1:2" x14ac:dyDescent="0.2">
      <c r="A2809" s="135" t="s">
        <v>3497</v>
      </c>
      <c r="B2809" s="136" t="s">
        <v>264</v>
      </c>
    </row>
    <row r="2810" spans="1:2" x14ac:dyDescent="0.2">
      <c r="A2810" s="135" t="s">
        <v>3498</v>
      </c>
      <c r="B2810" s="136" t="s">
        <v>529</v>
      </c>
    </row>
    <row r="2811" spans="1:2" x14ac:dyDescent="0.2">
      <c r="A2811" s="135" t="s">
        <v>3499</v>
      </c>
      <c r="B2811" s="136" t="s">
        <v>3383</v>
      </c>
    </row>
    <row r="2812" spans="1:2" x14ac:dyDescent="0.2">
      <c r="A2812" s="135" t="s">
        <v>3500</v>
      </c>
      <c r="B2812" s="136" t="s">
        <v>1425</v>
      </c>
    </row>
    <row r="2813" spans="1:2" x14ac:dyDescent="0.2">
      <c r="A2813" s="135" t="s">
        <v>3501</v>
      </c>
      <c r="B2813" s="136" t="s">
        <v>367</v>
      </c>
    </row>
    <row r="2814" spans="1:2" x14ac:dyDescent="0.2">
      <c r="A2814" s="135" t="s">
        <v>3502</v>
      </c>
      <c r="B2814" s="136" t="s">
        <v>3503</v>
      </c>
    </row>
    <row r="2815" spans="1:2" x14ac:dyDescent="0.2">
      <c r="A2815" s="135" t="s">
        <v>3504</v>
      </c>
      <c r="B2815" s="136" t="s">
        <v>381</v>
      </c>
    </row>
    <row r="2816" spans="1:2" x14ac:dyDescent="0.2">
      <c r="A2816" s="135" t="s">
        <v>3505</v>
      </c>
      <c r="B2816" s="136" t="s">
        <v>658</v>
      </c>
    </row>
    <row r="2817" spans="1:2" x14ac:dyDescent="0.2">
      <c r="A2817" s="135" t="s">
        <v>3506</v>
      </c>
      <c r="B2817" s="136" t="s">
        <v>347</v>
      </c>
    </row>
    <row r="2818" spans="1:2" x14ac:dyDescent="0.2">
      <c r="A2818" s="135" t="s">
        <v>3507</v>
      </c>
      <c r="B2818" s="136" t="s">
        <v>524</v>
      </c>
    </row>
    <row r="2819" spans="1:2" x14ac:dyDescent="0.2">
      <c r="A2819" s="135" t="s">
        <v>3508</v>
      </c>
      <c r="B2819" s="136" t="s">
        <v>323</v>
      </c>
    </row>
    <row r="2820" spans="1:2" x14ac:dyDescent="0.2">
      <c r="A2820" s="135" t="s">
        <v>3509</v>
      </c>
      <c r="B2820" s="136" t="s">
        <v>311</v>
      </c>
    </row>
    <row r="2821" spans="1:2" x14ac:dyDescent="0.2">
      <c r="A2821" s="135" t="s">
        <v>3510</v>
      </c>
      <c r="B2821" s="136" t="s">
        <v>381</v>
      </c>
    </row>
    <row r="2822" spans="1:2" x14ac:dyDescent="0.2">
      <c r="A2822" s="135" t="s">
        <v>3511</v>
      </c>
      <c r="B2822" s="136" t="s">
        <v>283</v>
      </c>
    </row>
    <row r="2823" spans="1:2" x14ac:dyDescent="0.2">
      <c r="A2823" s="135" t="s">
        <v>3512</v>
      </c>
      <c r="B2823" s="136" t="s">
        <v>399</v>
      </c>
    </row>
    <row r="2824" spans="1:2" x14ac:dyDescent="0.2">
      <c r="A2824" s="135" t="s">
        <v>3513</v>
      </c>
      <c r="B2824" s="136" t="s">
        <v>837</v>
      </c>
    </row>
    <row r="2825" spans="1:2" x14ac:dyDescent="0.2">
      <c r="A2825" s="135" t="s">
        <v>3514</v>
      </c>
      <c r="B2825" s="136" t="s">
        <v>399</v>
      </c>
    </row>
    <row r="2826" spans="1:2" x14ac:dyDescent="0.2">
      <c r="A2826" s="135" t="s">
        <v>3515</v>
      </c>
      <c r="B2826" s="136" t="s">
        <v>478</v>
      </c>
    </row>
    <row r="2827" spans="1:2" x14ac:dyDescent="0.2">
      <c r="A2827" s="135" t="s">
        <v>3516</v>
      </c>
      <c r="B2827" s="136" t="s">
        <v>285</v>
      </c>
    </row>
    <row r="2828" spans="1:2" x14ac:dyDescent="0.2">
      <c r="A2828" s="135" t="s">
        <v>3517</v>
      </c>
      <c r="B2828" s="136" t="s">
        <v>478</v>
      </c>
    </row>
    <row r="2829" spans="1:2" x14ac:dyDescent="0.2">
      <c r="A2829" s="135" t="s">
        <v>3518</v>
      </c>
      <c r="B2829" s="136" t="s">
        <v>268</v>
      </c>
    </row>
    <row r="2830" spans="1:2" x14ac:dyDescent="0.2">
      <c r="A2830" s="135" t="s">
        <v>3519</v>
      </c>
      <c r="B2830" s="136" t="s">
        <v>272</v>
      </c>
    </row>
    <row r="2831" spans="1:2" x14ac:dyDescent="0.2">
      <c r="A2831" s="135" t="s">
        <v>3520</v>
      </c>
      <c r="B2831" s="136" t="s">
        <v>3521</v>
      </c>
    </row>
    <row r="2832" spans="1:2" x14ac:dyDescent="0.2">
      <c r="A2832" s="135" t="s">
        <v>3522</v>
      </c>
      <c r="B2832" s="136" t="s">
        <v>888</v>
      </c>
    </row>
    <row r="2833" spans="1:2" x14ac:dyDescent="0.2">
      <c r="A2833" s="135" t="s">
        <v>3523</v>
      </c>
      <c r="B2833" s="136" t="s">
        <v>1881</v>
      </c>
    </row>
    <row r="2834" spans="1:2" x14ac:dyDescent="0.2">
      <c r="A2834" s="135" t="s">
        <v>3524</v>
      </c>
      <c r="B2834" s="136" t="s">
        <v>558</v>
      </c>
    </row>
    <row r="2835" spans="1:2" x14ac:dyDescent="0.2">
      <c r="A2835" s="135" t="s">
        <v>3525</v>
      </c>
      <c r="B2835" s="136" t="s">
        <v>399</v>
      </c>
    </row>
    <row r="2836" spans="1:2" x14ac:dyDescent="0.2">
      <c r="A2836" s="135" t="s">
        <v>3526</v>
      </c>
      <c r="B2836" s="136" t="s">
        <v>658</v>
      </c>
    </row>
    <row r="2837" spans="1:2" x14ac:dyDescent="0.2">
      <c r="A2837" s="135" t="s">
        <v>3527</v>
      </c>
      <c r="B2837" s="136" t="s">
        <v>399</v>
      </c>
    </row>
    <row r="2838" spans="1:2" x14ac:dyDescent="0.2">
      <c r="A2838" s="135" t="s">
        <v>3528</v>
      </c>
      <c r="B2838" s="136" t="s">
        <v>268</v>
      </c>
    </row>
    <row r="2839" spans="1:2" x14ac:dyDescent="0.2">
      <c r="A2839" s="135" t="s">
        <v>3529</v>
      </c>
      <c r="B2839" s="136" t="s">
        <v>270</v>
      </c>
    </row>
    <row r="2840" spans="1:2" x14ac:dyDescent="0.2">
      <c r="A2840" s="135" t="s">
        <v>3530</v>
      </c>
      <c r="B2840" s="136" t="s">
        <v>790</v>
      </c>
    </row>
    <row r="2841" spans="1:2" x14ac:dyDescent="0.2">
      <c r="A2841" s="135" t="s">
        <v>3531</v>
      </c>
      <c r="B2841" s="136" t="s">
        <v>297</v>
      </c>
    </row>
    <row r="2842" spans="1:2" x14ac:dyDescent="0.2">
      <c r="A2842" s="135" t="s">
        <v>3532</v>
      </c>
      <c r="B2842" s="136" t="s">
        <v>480</v>
      </c>
    </row>
    <row r="2843" spans="1:2" x14ac:dyDescent="0.2">
      <c r="A2843" s="135" t="s">
        <v>3533</v>
      </c>
      <c r="B2843" s="136" t="s">
        <v>2483</v>
      </c>
    </row>
    <row r="2844" spans="1:2" x14ac:dyDescent="0.2">
      <c r="A2844" s="135" t="s">
        <v>3534</v>
      </c>
      <c r="B2844" s="136" t="s">
        <v>264</v>
      </c>
    </row>
    <row r="2845" spans="1:2" x14ac:dyDescent="0.2">
      <c r="A2845" s="135" t="s">
        <v>3535</v>
      </c>
      <c r="B2845" s="136" t="s">
        <v>364</v>
      </c>
    </row>
    <row r="2846" spans="1:2" x14ac:dyDescent="0.2">
      <c r="A2846" s="135" t="s">
        <v>3536</v>
      </c>
      <c r="B2846" s="136" t="s">
        <v>399</v>
      </c>
    </row>
    <row r="2847" spans="1:2" x14ac:dyDescent="0.2">
      <c r="A2847" s="135" t="s">
        <v>3537</v>
      </c>
      <c r="B2847" s="136" t="s">
        <v>1389</v>
      </c>
    </row>
    <row r="2848" spans="1:2" x14ac:dyDescent="0.2">
      <c r="A2848" s="135" t="s">
        <v>3538</v>
      </c>
      <c r="B2848" s="136" t="s">
        <v>358</v>
      </c>
    </row>
    <row r="2849" spans="1:2" x14ac:dyDescent="0.2">
      <c r="A2849" s="135" t="s">
        <v>3539</v>
      </c>
      <c r="B2849" s="136" t="s">
        <v>2187</v>
      </c>
    </row>
    <row r="2850" spans="1:2" x14ac:dyDescent="0.2">
      <c r="A2850" s="135" t="s">
        <v>3540</v>
      </c>
      <c r="B2850" s="136" t="s">
        <v>460</v>
      </c>
    </row>
    <row r="2851" spans="1:2" x14ac:dyDescent="0.2">
      <c r="A2851" s="135" t="s">
        <v>3541</v>
      </c>
      <c r="B2851" s="136" t="s">
        <v>381</v>
      </c>
    </row>
    <row r="2852" spans="1:2" x14ac:dyDescent="0.2">
      <c r="A2852" s="135" t="s">
        <v>3542</v>
      </c>
      <c r="B2852" s="136" t="s">
        <v>381</v>
      </c>
    </row>
    <row r="2853" spans="1:2" x14ac:dyDescent="0.2">
      <c r="A2853" s="135" t="s">
        <v>3543</v>
      </c>
      <c r="B2853" s="136" t="s">
        <v>279</v>
      </c>
    </row>
    <row r="2854" spans="1:2" x14ac:dyDescent="0.2">
      <c r="A2854" s="135" t="s">
        <v>3544</v>
      </c>
      <c r="B2854" s="136" t="s">
        <v>524</v>
      </c>
    </row>
    <row r="2855" spans="1:2" x14ac:dyDescent="0.2">
      <c r="A2855" s="135" t="s">
        <v>3545</v>
      </c>
      <c r="B2855" s="136" t="s">
        <v>323</v>
      </c>
    </row>
    <row r="2856" spans="1:2" x14ac:dyDescent="0.2">
      <c r="A2856" s="135" t="s">
        <v>3546</v>
      </c>
      <c r="B2856" s="136" t="s">
        <v>272</v>
      </c>
    </row>
    <row r="2857" spans="1:2" x14ac:dyDescent="0.2">
      <c r="A2857" s="135" t="s">
        <v>3547</v>
      </c>
      <c r="B2857" s="136" t="s">
        <v>274</v>
      </c>
    </row>
    <row r="2858" spans="1:2" x14ac:dyDescent="0.2">
      <c r="A2858" s="135" t="s">
        <v>3548</v>
      </c>
      <c r="B2858" s="136" t="s">
        <v>289</v>
      </c>
    </row>
    <row r="2859" spans="1:2" x14ac:dyDescent="0.2">
      <c r="A2859" s="135" t="s">
        <v>3549</v>
      </c>
      <c r="B2859" s="136" t="s">
        <v>337</v>
      </c>
    </row>
    <row r="2860" spans="1:2" x14ac:dyDescent="0.2">
      <c r="A2860" s="135" t="s">
        <v>3550</v>
      </c>
      <c r="B2860" s="136" t="s">
        <v>399</v>
      </c>
    </row>
    <row r="2861" spans="1:2" x14ac:dyDescent="0.2">
      <c r="A2861" s="135" t="s">
        <v>3551</v>
      </c>
      <c r="B2861" s="136" t="s">
        <v>354</v>
      </c>
    </row>
    <row r="2862" spans="1:2" x14ac:dyDescent="0.2">
      <c r="A2862" s="135" t="s">
        <v>3552</v>
      </c>
      <c r="B2862" s="136" t="s">
        <v>289</v>
      </c>
    </row>
    <row r="2863" spans="1:2" x14ac:dyDescent="0.2">
      <c r="A2863" s="135" t="s">
        <v>3553</v>
      </c>
      <c r="B2863" s="136" t="s">
        <v>381</v>
      </c>
    </row>
    <row r="2864" spans="1:2" x14ac:dyDescent="0.2">
      <c r="A2864" s="135" t="s">
        <v>3554</v>
      </c>
      <c r="B2864" s="136" t="s">
        <v>289</v>
      </c>
    </row>
    <row r="2865" spans="1:2" x14ac:dyDescent="0.2">
      <c r="A2865" s="135" t="s">
        <v>3555</v>
      </c>
      <c r="B2865" s="136" t="s">
        <v>3556</v>
      </c>
    </row>
    <row r="2866" spans="1:2" x14ac:dyDescent="0.2">
      <c r="A2866" s="135" t="s">
        <v>3557</v>
      </c>
      <c r="B2866" s="136" t="s">
        <v>399</v>
      </c>
    </row>
    <row r="2867" spans="1:2" x14ac:dyDescent="0.2">
      <c r="A2867" s="135" t="s">
        <v>3558</v>
      </c>
      <c r="B2867" s="136" t="s">
        <v>462</v>
      </c>
    </row>
    <row r="2868" spans="1:2" x14ac:dyDescent="0.2">
      <c r="A2868" s="135" t="s">
        <v>3559</v>
      </c>
      <c r="B2868" s="136" t="s">
        <v>274</v>
      </c>
    </row>
    <row r="2869" spans="1:2" x14ac:dyDescent="0.2">
      <c r="A2869" s="135" t="s">
        <v>3560</v>
      </c>
      <c r="B2869" s="136" t="s">
        <v>692</v>
      </c>
    </row>
    <row r="2870" spans="1:2" x14ac:dyDescent="0.2">
      <c r="A2870" s="135" t="s">
        <v>3561</v>
      </c>
      <c r="B2870" s="136" t="s">
        <v>529</v>
      </c>
    </row>
    <row r="2871" spans="1:2" x14ac:dyDescent="0.2">
      <c r="A2871" s="135" t="s">
        <v>3562</v>
      </c>
      <c r="B2871" s="136" t="s">
        <v>285</v>
      </c>
    </row>
    <row r="2872" spans="1:2" x14ac:dyDescent="0.2">
      <c r="A2872" s="135" t="s">
        <v>3563</v>
      </c>
      <c r="B2872" s="136" t="s">
        <v>553</v>
      </c>
    </row>
    <row r="2873" spans="1:2" x14ac:dyDescent="0.2">
      <c r="A2873" s="135" t="s">
        <v>3564</v>
      </c>
      <c r="B2873" s="136" t="s">
        <v>283</v>
      </c>
    </row>
    <row r="2874" spans="1:2" x14ac:dyDescent="0.2">
      <c r="A2874" s="135" t="s">
        <v>3565</v>
      </c>
      <c r="B2874" s="136" t="s">
        <v>558</v>
      </c>
    </row>
    <row r="2875" spans="1:2" x14ac:dyDescent="0.2">
      <c r="A2875" s="135" t="s">
        <v>3566</v>
      </c>
      <c r="B2875" s="136" t="s">
        <v>285</v>
      </c>
    </row>
    <row r="2876" spans="1:2" x14ac:dyDescent="0.2">
      <c r="A2876" s="135" t="s">
        <v>3567</v>
      </c>
      <c r="B2876" s="136" t="s">
        <v>381</v>
      </c>
    </row>
    <row r="2877" spans="1:2" x14ac:dyDescent="0.2">
      <c r="A2877" s="135" t="s">
        <v>3568</v>
      </c>
      <c r="B2877" s="136" t="s">
        <v>306</v>
      </c>
    </row>
    <row r="2878" spans="1:2" x14ac:dyDescent="0.2">
      <c r="A2878" s="135" t="s">
        <v>3569</v>
      </c>
      <c r="B2878" s="136" t="s">
        <v>306</v>
      </c>
    </row>
    <row r="2879" spans="1:2" x14ac:dyDescent="0.2">
      <c r="A2879" s="135" t="s">
        <v>3570</v>
      </c>
      <c r="B2879" s="136" t="s">
        <v>270</v>
      </c>
    </row>
    <row r="2880" spans="1:2" x14ac:dyDescent="0.2">
      <c r="A2880" s="135" t="s">
        <v>3571</v>
      </c>
      <c r="B2880" s="136" t="s">
        <v>311</v>
      </c>
    </row>
    <row r="2881" spans="1:2" x14ac:dyDescent="0.2">
      <c r="A2881" s="135" t="s">
        <v>3572</v>
      </c>
      <c r="B2881" s="136" t="s">
        <v>447</v>
      </c>
    </row>
    <row r="2882" spans="1:2" x14ac:dyDescent="0.2">
      <c r="A2882" s="135" t="s">
        <v>3573</v>
      </c>
      <c r="B2882" s="136" t="s">
        <v>1806</v>
      </c>
    </row>
    <row r="2883" spans="1:2" x14ac:dyDescent="0.2">
      <c r="A2883" s="135" t="s">
        <v>3574</v>
      </c>
      <c r="B2883" s="136" t="s">
        <v>1950</v>
      </c>
    </row>
    <row r="2884" spans="1:2" x14ac:dyDescent="0.2">
      <c r="A2884" s="135" t="s">
        <v>3575</v>
      </c>
      <c r="B2884" s="136" t="s">
        <v>3576</v>
      </c>
    </row>
    <row r="2885" spans="1:2" x14ac:dyDescent="0.2">
      <c r="A2885" s="135" t="s">
        <v>3577</v>
      </c>
      <c r="B2885" s="136" t="s">
        <v>3226</v>
      </c>
    </row>
    <row r="2886" spans="1:2" x14ac:dyDescent="0.2">
      <c r="A2886" s="135" t="s">
        <v>3578</v>
      </c>
      <c r="B2886" s="136" t="s">
        <v>524</v>
      </c>
    </row>
    <row r="2887" spans="1:2" x14ac:dyDescent="0.2">
      <c r="A2887" s="135" t="s">
        <v>3579</v>
      </c>
      <c r="B2887" s="136" t="s">
        <v>399</v>
      </c>
    </row>
    <row r="2888" spans="1:2" x14ac:dyDescent="0.2">
      <c r="A2888" s="135" t="s">
        <v>3580</v>
      </c>
      <c r="B2888" s="136" t="s">
        <v>576</v>
      </c>
    </row>
    <row r="2889" spans="1:2" x14ac:dyDescent="0.2">
      <c r="A2889" s="135" t="s">
        <v>3581</v>
      </c>
      <c r="B2889" s="136" t="s">
        <v>287</v>
      </c>
    </row>
    <row r="2890" spans="1:2" x14ac:dyDescent="0.2">
      <c r="A2890" s="135" t="s">
        <v>3582</v>
      </c>
      <c r="B2890" s="136" t="s">
        <v>399</v>
      </c>
    </row>
    <row r="2891" spans="1:2" x14ac:dyDescent="0.2">
      <c r="A2891" s="135" t="s">
        <v>3583</v>
      </c>
      <c r="B2891" s="136" t="s">
        <v>287</v>
      </c>
    </row>
    <row r="2892" spans="1:2" x14ac:dyDescent="0.2">
      <c r="A2892" s="135" t="s">
        <v>3584</v>
      </c>
      <c r="B2892" s="136" t="s">
        <v>347</v>
      </c>
    </row>
    <row r="2893" spans="1:2" x14ac:dyDescent="0.2">
      <c r="A2893" s="135" t="s">
        <v>3585</v>
      </c>
      <c r="B2893" s="136" t="s">
        <v>311</v>
      </c>
    </row>
    <row r="2894" spans="1:2" x14ac:dyDescent="0.2">
      <c r="A2894" s="135" t="s">
        <v>3586</v>
      </c>
      <c r="B2894" s="136" t="s">
        <v>500</v>
      </c>
    </row>
    <row r="2895" spans="1:2" x14ac:dyDescent="0.2">
      <c r="A2895" s="135" t="s">
        <v>3587</v>
      </c>
      <c r="B2895" s="136" t="s">
        <v>524</v>
      </c>
    </row>
    <row r="2896" spans="1:2" x14ac:dyDescent="0.2">
      <c r="A2896" s="135" t="s">
        <v>3588</v>
      </c>
      <c r="B2896" s="136" t="s">
        <v>354</v>
      </c>
    </row>
    <row r="2897" spans="1:2" x14ac:dyDescent="0.2">
      <c r="A2897" s="135" t="s">
        <v>3589</v>
      </c>
      <c r="B2897" s="136" t="s">
        <v>297</v>
      </c>
    </row>
    <row r="2898" spans="1:2" x14ac:dyDescent="0.2">
      <c r="A2898" s="135" t="s">
        <v>3590</v>
      </c>
      <c r="B2898" s="136" t="s">
        <v>399</v>
      </c>
    </row>
    <row r="2899" spans="1:2" x14ac:dyDescent="0.2">
      <c r="A2899" s="135" t="s">
        <v>3591</v>
      </c>
      <c r="B2899" s="136" t="s">
        <v>977</v>
      </c>
    </row>
    <row r="2900" spans="1:2" x14ac:dyDescent="0.2">
      <c r="A2900" s="135" t="s">
        <v>3592</v>
      </c>
      <c r="B2900" s="136" t="s">
        <v>725</v>
      </c>
    </row>
    <row r="2901" spans="1:2" x14ac:dyDescent="0.2">
      <c r="A2901" s="135" t="s">
        <v>3593</v>
      </c>
      <c r="B2901" s="136" t="s">
        <v>364</v>
      </c>
    </row>
    <row r="2902" spans="1:2" x14ac:dyDescent="0.2">
      <c r="A2902" s="135" t="s">
        <v>3594</v>
      </c>
      <c r="B2902" s="136" t="s">
        <v>381</v>
      </c>
    </row>
    <row r="2903" spans="1:2" x14ac:dyDescent="0.2">
      <c r="A2903" s="135" t="s">
        <v>3595</v>
      </c>
      <c r="B2903" s="136" t="s">
        <v>447</v>
      </c>
    </row>
    <row r="2904" spans="1:2" x14ac:dyDescent="0.2">
      <c r="A2904" s="135" t="s">
        <v>3596</v>
      </c>
      <c r="B2904" s="136" t="s">
        <v>399</v>
      </c>
    </row>
    <row r="2905" spans="1:2" x14ac:dyDescent="0.2">
      <c r="A2905" s="135" t="s">
        <v>3597</v>
      </c>
      <c r="B2905" s="136" t="s">
        <v>819</v>
      </c>
    </row>
    <row r="2906" spans="1:2" x14ac:dyDescent="0.2">
      <c r="A2906" s="135" t="s">
        <v>3598</v>
      </c>
      <c r="B2906" s="136" t="s">
        <v>306</v>
      </c>
    </row>
    <row r="2907" spans="1:2" x14ac:dyDescent="0.2">
      <c r="A2907" s="135" t="s">
        <v>3599</v>
      </c>
      <c r="B2907" s="136" t="s">
        <v>2437</v>
      </c>
    </row>
    <row r="2908" spans="1:2" x14ac:dyDescent="0.2">
      <c r="A2908" s="135" t="s">
        <v>3600</v>
      </c>
      <c r="B2908" s="136" t="s">
        <v>480</v>
      </c>
    </row>
    <row r="2909" spans="1:2" x14ac:dyDescent="0.2">
      <c r="A2909" s="135" t="s">
        <v>3601</v>
      </c>
      <c r="B2909" s="136" t="s">
        <v>3602</v>
      </c>
    </row>
    <row r="2910" spans="1:2" x14ac:dyDescent="0.2">
      <c r="A2910" s="135" t="s">
        <v>3603</v>
      </c>
      <c r="B2910" s="136" t="s">
        <v>1168</v>
      </c>
    </row>
    <row r="2911" spans="1:2" x14ac:dyDescent="0.2">
      <c r="A2911" s="135" t="s">
        <v>3604</v>
      </c>
      <c r="B2911" s="136" t="s">
        <v>558</v>
      </c>
    </row>
    <row r="2912" spans="1:2" x14ac:dyDescent="0.2">
      <c r="A2912" s="135" t="s">
        <v>3605</v>
      </c>
      <c r="B2912" s="136" t="s">
        <v>364</v>
      </c>
    </row>
    <row r="2913" spans="1:2" x14ac:dyDescent="0.2">
      <c r="A2913" s="135" t="s">
        <v>3606</v>
      </c>
      <c r="B2913" s="136" t="s">
        <v>399</v>
      </c>
    </row>
    <row r="2914" spans="1:2" x14ac:dyDescent="0.2">
      <c r="A2914" s="135" t="s">
        <v>3607</v>
      </c>
      <c r="B2914" s="136" t="s">
        <v>2328</v>
      </c>
    </row>
    <row r="2915" spans="1:2" x14ac:dyDescent="0.2">
      <c r="A2915" s="135" t="s">
        <v>3608</v>
      </c>
      <c r="B2915" s="136" t="s">
        <v>1725</v>
      </c>
    </row>
    <row r="2916" spans="1:2" x14ac:dyDescent="0.2">
      <c r="A2916" s="135" t="s">
        <v>3609</v>
      </c>
      <c r="B2916" s="136" t="s">
        <v>291</v>
      </c>
    </row>
    <row r="2917" spans="1:2" x14ac:dyDescent="0.2">
      <c r="A2917" s="135" t="s">
        <v>3610</v>
      </c>
      <c r="B2917" s="136" t="s">
        <v>327</v>
      </c>
    </row>
    <row r="2918" spans="1:2" x14ac:dyDescent="0.2">
      <c r="A2918" s="135" t="s">
        <v>3611</v>
      </c>
      <c r="B2918" s="136" t="s">
        <v>586</v>
      </c>
    </row>
    <row r="2919" spans="1:2" x14ac:dyDescent="0.2">
      <c r="A2919" s="135" t="s">
        <v>3612</v>
      </c>
      <c r="B2919" s="136" t="s">
        <v>279</v>
      </c>
    </row>
    <row r="2920" spans="1:2" x14ac:dyDescent="0.2">
      <c r="A2920" s="135" t="s">
        <v>3613</v>
      </c>
      <c r="B2920" s="136" t="s">
        <v>381</v>
      </c>
    </row>
    <row r="2921" spans="1:2" x14ac:dyDescent="0.2">
      <c r="A2921" s="135" t="s">
        <v>3614</v>
      </c>
      <c r="B2921" s="136" t="s">
        <v>480</v>
      </c>
    </row>
    <row r="2922" spans="1:2" x14ac:dyDescent="0.2">
      <c r="A2922" s="135" t="s">
        <v>3615</v>
      </c>
      <c r="B2922" s="136" t="s">
        <v>347</v>
      </c>
    </row>
    <row r="2923" spans="1:2" x14ac:dyDescent="0.2">
      <c r="A2923" s="135" t="s">
        <v>3616</v>
      </c>
      <c r="B2923" s="136" t="s">
        <v>323</v>
      </c>
    </row>
    <row r="2924" spans="1:2" x14ac:dyDescent="0.2">
      <c r="A2924" s="135" t="s">
        <v>3617</v>
      </c>
      <c r="B2924" s="136" t="s">
        <v>522</v>
      </c>
    </row>
    <row r="2925" spans="1:2" x14ac:dyDescent="0.2">
      <c r="A2925" s="135" t="s">
        <v>3618</v>
      </c>
      <c r="B2925" s="136" t="s">
        <v>3619</v>
      </c>
    </row>
    <row r="2926" spans="1:2" x14ac:dyDescent="0.2">
      <c r="A2926" s="135" t="s">
        <v>3620</v>
      </c>
      <c r="B2926" s="136" t="s">
        <v>462</v>
      </c>
    </row>
    <row r="2927" spans="1:2" x14ac:dyDescent="0.2">
      <c r="A2927" s="135" t="s">
        <v>3621</v>
      </c>
      <c r="B2927" s="136" t="s">
        <v>861</v>
      </c>
    </row>
    <row r="2928" spans="1:2" x14ac:dyDescent="0.2">
      <c r="A2928" s="135" t="s">
        <v>3622</v>
      </c>
      <c r="B2928" s="136" t="s">
        <v>411</v>
      </c>
    </row>
    <row r="2929" spans="1:2" x14ac:dyDescent="0.2">
      <c r="A2929" s="135" t="s">
        <v>3623</v>
      </c>
      <c r="B2929" s="136" t="s">
        <v>658</v>
      </c>
    </row>
    <row r="2930" spans="1:2" x14ac:dyDescent="0.2">
      <c r="A2930" s="135" t="s">
        <v>3624</v>
      </c>
      <c r="B2930" s="136" t="s">
        <v>399</v>
      </c>
    </row>
    <row r="2931" spans="1:2" x14ac:dyDescent="0.2">
      <c r="A2931" s="135" t="s">
        <v>3625</v>
      </c>
      <c r="B2931" s="136" t="s">
        <v>268</v>
      </c>
    </row>
    <row r="2932" spans="1:2" x14ac:dyDescent="0.2">
      <c r="A2932" s="135" t="s">
        <v>3626</v>
      </c>
      <c r="B2932" s="136" t="s">
        <v>281</v>
      </c>
    </row>
    <row r="2933" spans="1:2" x14ac:dyDescent="0.2">
      <c r="A2933" s="135" t="s">
        <v>3627</v>
      </c>
      <c r="B2933" s="136" t="s">
        <v>627</v>
      </c>
    </row>
    <row r="2934" spans="1:2" x14ac:dyDescent="0.2">
      <c r="A2934" s="135" t="s">
        <v>3628</v>
      </c>
      <c r="B2934" s="136" t="s">
        <v>270</v>
      </c>
    </row>
    <row r="2935" spans="1:2" x14ac:dyDescent="0.2">
      <c r="A2935" s="135" t="s">
        <v>3629</v>
      </c>
      <c r="B2935" s="136" t="s">
        <v>285</v>
      </c>
    </row>
    <row r="2936" spans="1:2" x14ac:dyDescent="0.2">
      <c r="A2936" s="135" t="s">
        <v>3630</v>
      </c>
      <c r="B2936" s="136" t="s">
        <v>757</v>
      </c>
    </row>
    <row r="2937" spans="1:2" x14ac:dyDescent="0.2">
      <c r="A2937" s="135" t="s">
        <v>3631</v>
      </c>
      <c r="B2937" s="136" t="s">
        <v>1425</v>
      </c>
    </row>
    <row r="2938" spans="1:2" x14ac:dyDescent="0.2">
      <c r="A2938" s="135" t="s">
        <v>3632</v>
      </c>
      <c r="B2938" s="136" t="s">
        <v>888</v>
      </c>
    </row>
    <row r="2939" spans="1:2" x14ac:dyDescent="0.2">
      <c r="A2939" s="135" t="s">
        <v>3633</v>
      </c>
      <c r="B2939" s="136" t="s">
        <v>1273</v>
      </c>
    </row>
    <row r="2940" spans="1:2" x14ac:dyDescent="0.2">
      <c r="A2940" s="135" t="s">
        <v>3634</v>
      </c>
      <c r="B2940" s="136" t="s">
        <v>462</v>
      </c>
    </row>
    <row r="2941" spans="1:2" x14ac:dyDescent="0.2">
      <c r="A2941" s="135" t="s">
        <v>3635</v>
      </c>
      <c r="B2941" s="136" t="s">
        <v>529</v>
      </c>
    </row>
    <row r="2942" spans="1:2" x14ac:dyDescent="0.2">
      <c r="A2942" s="135" t="s">
        <v>3636</v>
      </c>
      <c r="B2942" s="136" t="s">
        <v>3394</v>
      </c>
    </row>
    <row r="2943" spans="1:2" x14ac:dyDescent="0.2">
      <c r="A2943" s="135" t="s">
        <v>3637</v>
      </c>
      <c r="B2943" s="136" t="s">
        <v>1216</v>
      </c>
    </row>
    <row r="2944" spans="1:2" x14ac:dyDescent="0.2">
      <c r="A2944" s="135" t="s">
        <v>3638</v>
      </c>
      <c r="B2944" s="136" t="s">
        <v>379</v>
      </c>
    </row>
    <row r="2945" spans="1:2" x14ac:dyDescent="0.2">
      <c r="A2945" s="135" t="s">
        <v>3639</v>
      </c>
      <c r="B2945" s="136" t="s">
        <v>2879</v>
      </c>
    </row>
    <row r="2946" spans="1:2" x14ac:dyDescent="0.2">
      <c r="A2946" s="135" t="s">
        <v>3640</v>
      </c>
      <c r="B2946" s="136" t="s">
        <v>1697</v>
      </c>
    </row>
    <row r="2947" spans="1:2" x14ac:dyDescent="0.2">
      <c r="A2947" s="135" t="s">
        <v>3641</v>
      </c>
      <c r="B2947" s="136" t="s">
        <v>480</v>
      </c>
    </row>
    <row r="2948" spans="1:2" x14ac:dyDescent="0.2">
      <c r="A2948" s="135" t="s">
        <v>3642</v>
      </c>
      <c r="B2948" s="136" t="s">
        <v>399</v>
      </c>
    </row>
    <row r="2949" spans="1:2" x14ac:dyDescent="0.2">
      <c r="A2949" s="135" t="s">
        <v>3643</v>
      </c>
      <c r="B2949" s="136" t="s">
        <v>381</v>
      </c>
    </row>
    <row r="2950" spans="1:2" x14ac:dyDescent="0.2">
      <c r="A2950" s="135" t="s">
        <v>3644</v>
      </c>
      <c r="B2950" s="136" t="s">
        <v>2074</v>
      </c>
    </row>
    <row r="2951" spans="1:2" x14ac:dyDescent="0.2">
      <c r="A2951" s="135" t="s">
        <v>3645</v>
      </c>
      <c r="B2951" s="136" t="s">
        <v>303</v>
      </c>
    </row>
    <row r="2952" spans="1:2" x14ac:dyDescent="0.2">
      <c r="A2952" s="135" t="s">
        <v>3646</v>
      </c>
      <c r="B2952" s="136" t="s">
        <v>381</v>
      </c>
    </row>
    <row r="2953" spans="1:2" x14ac:dyDescent="0.2">
      <c r="A2953" s="135" t="s">
        <v>3647</v>
      </c>
      <c r="B2953" s="136" t="s">
        <v>381</v>
      </c>
    </row>
    <row r="2954" spans="1:2" x14ac:dyDescent="0.2">
      <c r="A2954" s="135" t="s">
        <v>3648</v>
      </c>
      <c r="B2954" s="136" t="s">
        <v>330</v>
      </c>
    </row>
    <row r="2955" spans="1:2" x14ac:dyDescent="0.2">
      <c r="A2955" s="135" t="s">
        <v>3649</v>
      </c>
      <c r="B2955" s="136" t="s">
        <v>576</v>
      </c>
    </row>
    <row r="2956" spans="1:2" x14ac:dyDescent="0.2">
      <c r="A2956" s="135" t="s">
        <v>3650</v>
      </c>
      <c r="B2956" s="136" t="s">
        <v>279</v>
      </c>
    </row>
    <row r="2957" spans="1:2" x14ac:dyDescent="0.2">
      <c r="A2957" s="135" t="s">
        <v>3651</v>
      </c>
      <c r="B2957" s="136" t="s">
        <v>524</v>
      </c>
    </row>
    <row r="2958" spans="1:2" x14ac:dyDescent="0.2">
      <c r="A2958" s="135" t="s">
        <v>3652</v>
      </c>
      <c r="B2958" s="136" t="s">
        <v>289</v>
      </c>
    </row>
    <row r="2959" spans="1:2" x14ac:dyDescent="0.2">
      <c r="A2959" s="135" t="s">
        <v>3653</v>
      </c>
      <c r="B2959" s="136" t="s">
        <v>411</v>
      </c>
    </row>
    <row r="2960" spans="1:2" x14ac:dyDescent="0.2">
      <c r="A2960" s="135" t="s">
        <v>3654</v>
      </c>
      <c r="B2960" s="136" t="s">
        <v>268</v>
      </c>
    </row>
    <row r="2961" spans="1:2" x14ac:dyDescent="0.2">
      <c r="A2961" s="135" t="s">
        <v>3655</v>
      </c>
      <c r="B2961" s="136" t="s">
        <v>2082</v>
      </c>
    </row>
    <row r="2962" spans="1:2" x14ac:dyDescent="0.2">
      <c r="A2962" s="135" t="s">
        <v>3656</v>
      </c>
      <c r="B2962" s="136" t="s">
        <v>531</v>
      </c>
    </row>
    <row r="2963" spans="1:2" x14ac:dyDescent="0.2">
      <c r="A2963" s="135" t="s">
        <v>3657</v>
      </c>
      <c r="B2963" s="136" t="s">
        <v>291</v>
      </c>
    </row>
    <row r="2964" spans="1:2" x14ac:dyDescent="0.2">
      <c r="A2964" s="135" t="s">
        <v>3658</v>
      </c>
      <c r="B2964" s="136" t="s">
        <v>381</v>
      </c>
    </row>
    <row r="2965" spans="1:2" x14ac:dyDescent="0.2">
      <c r="A2965" s="135" t="s">
        <v>3659</v>
      </c>
      <c r="B2965" s="136" t="s">
        <v>347</v>
      </c>
    </row>
    <row r="2966" spans="1:2" x14ac:dyDescent="0.2">
      <c r="A2966" s="135" t="s">
        <v>3660</v>
      </c>
      <c r="B2966" s="136" t="s">
        <v>1825</v>
      </c>
    </row>
    <row r="2967" spans="1:2" x14ac:dyDescent="0.2">
      <c r="A2967" s="135" t="s">
        <v>3661</v>
      </c>
      <c r="B2967" s="136" t="s">
        <v>306</v>
      </c>
    </row>
    <row r="2968" spans="1:2" x14ac:dyDescent="0.2">
      <c r="A2968" s="135" t="s">
        <v>3662</v>
      </c>
      <c r="B2968" s="136" t="s">
        <v>306</v>
      </c>
    </row>
    <row r="2969" spans="1:2" x14ac:dyDescent="0.2">
      <c r="A2969" s="135" t="s">
        <v>3663</v>
      </c>
      <c r="B2969" s="136" t="s">
        <v>529</v>
      </c>
    </row>
    <row r="2970" spans="1:2" x14ac:dyDescent="0.2">
      <c r="A2970" s="135" t="s">
        <v>3664</v>
      </c>
      <c r="B2970" s="136" t="s">
        <v>3665</v>
      </c>
    </row>
    <row r="2971" spans="1:2" x14ac:dyDescent="0.2">
      <c r="A2971" s="135" t="s">
        <v>3666</v>
      </c>
      <c r="B2971" s="136" t="s">
        <v>3667</v>
      </c>
    </row>
    <row r="2972" spans="1:2" x14ac:dyDescent="0.2">
      <c r="A2972" s="135" t="s">
        <v>3668</v>
      </c>
      <c r="B2972" s="136" t="s">
        <v>262</v>
      </c>
    </row>
    <row r="2973" spans="1:2" x14ac:dyDescent="0.2">
      <c r="A2973" s="135" t="s">
        <v>3669</v>
      </c>
      <c r="B2973" s="136" t="s">
        <v>1025</v>
      </c>
    </row>
    <row r="2974" spans="1:2" x14ac:dyDescent="0.2">
      <c r="A2974" s="135" t="s">
        <v>3670</v>
      </c>
      <c r="B2974" s="136" t="s">
        <v>272</v>
      </c>
    </row>
    <row r="2975" spans="1:2" x14ac:dyDescent="0.2">
      <c r="A2975" s="135" t="s">
        <v>3671</v>
      </c>
      <c r="B2975" s="136" t="s">
        <v>297</v>
      </c>
    </row>
    <row r="2976" spans="1:2" x14ac:dyDescent="0.2">
      <c r="A2976" s="135" t="s">
        <v>3672</v>
      </c>
      <c r="B2976" s="136" t="s">
        <v>358</v>
      </c>
    </row>
    <row r="2977" spans="1:2" x14ac:dyDescent="0.2">
      <c r="A2977" s="135" t="s">
        <v>3673</v>
      </c>
      <c r="B2977" s="136" t="s">
        <v>1619</v>
      </c>
    </row>
    <row r="2978" spans="1:2" x14ac:dyDescent="0.2">
      <c r="A2978" s="135" t="s">
        <v>3674</v>
      </c>
      <c r="B2978" s="136" t="s">
        <v>301</v>
      </c>
    </row>
    <row r="2979" spans="1:2" x14ac:dyDescent="0.2">
      <c r="A2979" s="135" t="s">
        <v>3675</v>
      </c>
      <c r="B2979" s="136" t="s">
        <v>1025</v>
      </c>
    </row>
    <row r="2980" spans="1:2" x14ac:dyDescent="0.2">
      <c r="A2980" s="135" t="s">
        <v>3676</v>
      </c>
      <c r="B2980" s="136" t="s">
        <v>297</v>
      </c>
    </row>
    <row r="2981" spans="1:2" x14ac:dyDescent="0.2">
      <c r="A2981" s="135" t="s">
        <v>3677</v>
      </c>
      <c r="B2981" s="136" t="s">
        <v>1709</v>
      </c>
    </row>
    <row r="2982" spans="1:2" x14ac:dyDescent="0.2">
      <c r="A2982" s="135" t="s">
        <v>3678</v>
      </c>
      <c r="B2982" s="136" t="s">
        <v>291</v>
      </c>
    </row>
    <row r="2983" spans="1:2" x14ac:dyDescent="0.2">
      <c r="A2983" s="135" t="s">
        <v>3679</v>
      </c>
      <c r="B2983" s="136" t="s">
        <v>947</v>
      </c>
    </row>
    <row r="2984" spans="1:2" x14ac:dyDescent="0.2">
      <c r="A2984" s="135" t="s">
        <v>3680</v>
      </c>
      <c r="B2984" s="136" t="s">
        <v>1476</v>
      </c>
    </row>
    <row r="2985" spans="1:2" x14ac:dyDescent="0.2">
      <c r="A2985" s="135" t="s">
        <v>3681</v>
      </c>
      <c r="B2985" s="136" t="s">
        <v>422</v>
      </c>
    </row>
    <row r="2986" spans="1:2" x14ac:dyDescent="0.2">
      <c r="A2986" s="135" t="s">
        <v>3682</v>
      </c>
      <c r="B2986" s="136" t="s">
        <v>281</v>
      </c>
    </row>
    <row r="2987" spans="1:2" x14ac:dyDescent="0.2">
      <c r="A2987" s="135" t="s">
        <v>3683</v>
      </c>
      <c r="B2987" s="136" t="s">
        <v>283</v>
      </c>
    </row>
    <row r="2988" spans="1:2" x14ac:dyDescent="0.2">
      <c r="A2988" s="135" t="s">
        <v>3684</v>
      </c>
      <c r="B2988" s="136" t="s">
        <v>1315</v>
      </c>
    </row>
    <row r="2989" spans="1:2" x14ac:dyDescent="0.2">
      <c r="A2989" s="135" t="s">
        <v>3685</v>
      </c>
      <c r="B2989" s="136" t="s">
        <v>1977</v>
      </c>
    </row>
    <row r="2990" spans="1:2" x14ac:dyDescent="0.2">
      <c r="A2990" s="135" t="s">
        <v>3686</v>
      </c>
      <c r="B2990" s="136" t="s">
        <v>330</v>
      </c>
    </row>
    <row r="2991" spans="1:2" x14ac:dyDescent="0.2">
      <c r="A2991" s="135" t="s">
        <v>3687</v>
      </c>
      <c r="B2991" s="136" t="s">
        <v>311</v>
      </c>
    </row>
    <row r="2992" spans="1:2" x14ac:dyDescent="0.2">
      <c r="A2992" s="135" t="s">
        <v>3688</v>
      </c>
      <c r="B2992" s="136" t="s">
        <v>1168</v>
      </c>
    </row>
    <row r="2993" spans="1:2" x14ac:dyDescent="0.2">
      <c r="A2993" s="135" t="s">
        <v>3689</v>
      </c>
      <c r="B2993" s="136" t="s">
        <v>295</v>
      </c>
    </row>
    <row r="2994" spans="1:2" x14ac:dyDescent="0.2">
      <c r="A2994" s="135" t="s">
        <v>3690</v>
      </c>
      <c r="B2994" s="136" t="s">
        <v>1521</v>
      </c>
    </row>
    <row r="2995" spans="1:2" x14ac:dyDescent="0.2">
      <c r="A2995" s="135" t="s">
        <v>3691</v>
      </c>
      <c r="B2995" s="136" t="s">
        <v>1559</v>
      </c>
    </row>
    <row r="2996" spans="1:2" x14ac:dyDescent="0.2">
      <c r="A2996" s="135" t="s">
        <v>3692</v>
      </c>
      <c r="B2996" s="136" t="s">
        <v>417</v>
      </c>
    </row>
    <row r="2997" spans="1:2" x14ac:dyDescent="0.2">
      <c r="A2997" s="135" t="s">
        <v>3693</v>
      </c>
      <c r="B2997" s="136" t="s">
        <v>584</v>
      </c>
    </row>
    <row r="2998" spans="1:2" x14ac:dyDescent="0.2">
      <c r="A2998" s="135" t="s">
        <v>3694</v>
      </c>
      <c r="B2998" s="136" t="s">
        <v>886</v>
      </c>
    </row>
    <row r="2999" spans="1:2" x14ac:dyDescent="0.2">
      <c r="A2999" s="135" t="s">
        <v>3695</v>
      </c>
      <c r="B2999" s="136" t="s">
        <v>381</v>
      </c>
    </row>
    <row r="3000" spans="1:2" x14ac:dyDescent="0.2">
      <c r="A3000" s="135" t="s">
        <v>3696</v>
      </c>
      <c r="B3000" s="136" t="s">
        <v>1102</v>
      </c>
    </row>
    <row r="3001" spans="1:2" x14ac:dyDescent="0.2">
      <c r="A3001" s="135" t="s">
        <v>3697</v>
      </c>
      <c r="B3001" s="136" t="s">
        <v>354</v>
      </c>
    </row>
    <row r="3002" spans="1:2" x14ac:dyDescent="0.2">
      <c r="A3002" s="135" t="s">
        <v>3698</v>
      </c>
      <c r="B3002" s="136" t="s">
        <v>449</v>
      </c>
    </row>
    <row r="3003" spans="1:2" x14ac:dyDescent="0.2">
      <c r="A3003" s="135" t="s">
        <v>3699</v>
      </c>
      <c r="B3003" s="136" t="s">
        <v>462</v>
      </c>
    </row>
    <row r="3004" spans="1:2" x14ac:dyDescent="0.2">
      <c r="A3004" s="135" t="s">
        <v>3700</v>
      </c>
      <c r="B3004" s="136" t="s">
        <v>287</v>
      </c>
    </row>
    <row r="3005" spans="1:2" x14ac:dyDescent="0.2">
      <c r="A3005" s="135" t="s">
        <v>3701</v>
      </c>
      <c r="B3005" s="136" t="s">
        <v>285</v>
      </c>
    </row>
    <row r="3006" spans="1:2" x14ac:dyDescent="0.2">
      <c r="A3006" s="135" t="s">
        <v>3702</v>
      </c>
      <c r="B3006" s="136" t="s">
        <v>2824</v>
      </c>
    </row>
    <row r="3007" spans="1:2" x14ac:dyDescent="0.2">
      <c r="A3007" s="135" t="s">
        <v>3703</v>
      </c>
      <c r="B3007" s="136" t="s">
        <v>490</v>
      </c>
    </row>
    <row r="3008" spans="1:2" x14ac:dyDescent="0.2">
      <c r="A3008" s="135" t="s">
        <v>3704</v>
      </c>
      <c r="B3008" s="136" t="s">
        <v>447</v>
      </c>
    </row>
    <row r="3009" spans="1:2" x14ac:dyDescent="0.2">
      <c r="A3009" s="135" t="s">
        <v>3705</v>
      </c>
      <c r="B3009" s="136" t="s">
        <v>297</v>
      </c>
    </row>
    <row r="3010" spans="1:2" x14ac:dyDescent="0.2">
      <c r="A3010" s="135" t="s">
        <v>3706</v>
      </c>
      <c r="B3010" s="136" t="s">
        <v>268</v>
      </c>
    </row>
    <row r="3011" spans="1:2" x14ac:dyDescent="0.2">
      <c r="A3011" s="135" t="s">
        <v>3707</v>
      </c>
      <c r="B3011" s="136" t="s">
        <v>287</v>
      </c>
    </row>
    <row r="3012" spans="1:2" x14ac:dyDescent="0.2">
      <c r="A3012" s="135" t="s">
        <v>3708</v>
      </c>
      <c r="B3012" s="136" t="s">
        <v>381</v>
      </c>
    </row>
    <row r="3013" spans="1:2" x14ac:dyDescent="0.2">
      <c r="A3013" s="135" t="s">
        <v>3709</v>
      </c>
      <c r="B3013" s="136" t="s">
        <v>399</v>
      </c>
    </row>
    <row r="3014" spans="1:2" x14ac:dyDescent="0.2">
      <c r="A3014" s="135" t="s">
        <v>3710</v>
      </c>
      <c r="B3014" s="136" t="s">
        <v>399</v>
      </c>
    </row>
    <row r="3015" spans="1:2" x14ac:dyDescent="0.2">
      <c r="A3015" s="135" t="s">
        <v>3711</v>
      </c>
      <c r="B3015" s="136" t="s">
        <v>1222</v>
      </c>
    </row>
    <row r="3016" spans="1:2" x14ac:dyDescent="0.2">
      <c r="A3016" s="135" t="s">
        <v>3712</v>
      </c>
      <c r="B3016" s="136" t="s">
        <v>281</v>
      </c>
    </row>
    <row r="3017" spans="1:2" x14ac:dyDescent="0.2">
      <c r="A3017" s="135" t="s">
        <v>3713</v>
      </c>
      <c r="B3017" s="136" t="s">
        <v>283</v>
      </c>
    </row>
    <row r="3018" spans="1:2" x14ac:dyDescent="0.2">
      <c r="A3018" s="135" t="s">
        <v>3714</v>
      </c>
      <c r="B3018" s="136" t="s">
        <v>356</v>
      </c>
    </row>
    <row r="3019" spans="1:2" x14ac:dyDescent="0.2">
      <c r="A3019" s="135" t="s">
        <v>3715</v>
      </c>
      <c r="B3019" s="136" t="s">
        <v>616</v>
      </c>
    </row>
    <row r="3020" spans="1:2" x14ac:dyDescent="0.2">
      <c r="A3020" s="135" t="s">
        <v>3716</v>
      </c>
      <c r="B3020" s="136" t="s">
        <v>285</v>
      </c>
    </row>
    <row r="3021" spans="1:2" x14ac:dyDescent="0.2">
      <c r="A3021" s="135" t="s">
        <v>3717</v>
      </c>
      <c r="B3021" s="136" t="s">
        <v>347</v>
      </c>
    </row>
    <row r="3022" spans="1:2" x14ac:dyDescent="0.2">
      <c r="A3022" s="135" t="s">
        <v>3718</v>
      </c>
      <c r="B3022" s="136" t="s">
        <v>828</v>
      </c>
    </row>
    <row r="3023" spans="1:2" x14ac:dyDescent="0.2">
      <c r="A3023" s="135" t="s">
        <v>3719</v>
      </c>
      <c r="B3023" s="136" t="s">
        <v>3720</v>
      </c>
    </row>
    <row r="3024" spans="1:2" x14ac:dyDescent="0.2">
      <c r="A3024" s="135" t="s">
        <v>3721</v>
      </c>
      <c r="B3024" s="136" t="s">
        <v>627</v>
      </c>
    </row>
    <row r="3025" spans="1:2" x14ac:dyDescent="0.2">
      <c r="A3025" s="135" t="s">
        <v>3722</v>
      </c>
      <c r="B3025" s="136" t="s">
        <v>529</v>
      </c>
    </row>
    <row r="3026" spans="1:2" x14ac:dyDescent="0.2">
      <c r="A3026" s="135" t="s">
        <v>3723</v>
      </c>
      <c r="B3026" s="136" t="s">
        <v>531</v>
      </c>
    </row>
    <row r="3027" spans="1:2" x14ac:dyDescent="0.2">
      <c r="A3027" s="135" t="s">
        <v>3724</v>
      </c>
      <c r="B3027" s="136" t="s">
        <v>337</v>
      </c>
    </row>
    <row r="3028" spans="1:2" x14ac:dyDescent="0.2">
      <c r="A3028" s="135" t="s">
        <v>3725</v>
      </c>
      <c r="B3028" s="136" t="s">
        <v>1825</v>
      </c>
    </row>
    <row r="3029" spans="1:2" x14ac:dyDescent="0.2">
      <c r="A3029" s="135" t="s">
        <v>3726</v>
      </c>
      <c r="B3029" s="136" t="s">
        <v>522</v>
      </c>
    </row>
    <row r="3030" spans="1:2" x14ac:dyDescent="0.2">
      <c r="A3030" s="135" t="s">
        <v>3727</v>
      </c>
      <c r="B3030" s="136" t="s">
        <v>462</v>
      </c>
    </row>
    <row r="3031" spans="1:2" x14ac:dyDescent="0.2">
      <c r="A3031" s="135" t="s">
        <v>3728</v>
      </c>
      <c r="B3031" s="136" t="s">
        <v>311</v>
      </c>
    </row>
    <row r="3032" spans="1:2" x14ac:dyDescent="0.2">
      <c r="A3032" s="135" t="s">
        <v>3729</v>
      </c>
      <c r="B3032" s="136" t="s">
        <v>323</v>
      </c>
    </row>
    <row r="3033" spans="1:2" x14ac:dyDescent="0.2">
      <c r="A3033" s="135" t="s">
        <v>3730</v>
      </c>
      <c r="B3033" s="136" t="s">
        <v>297</v>
      </c>
    </row>
    <row r="3034" spans="1:2" x14ac:dyDescent="0.2">
      <c r="A3034" s="135" t="s">
        <v>3731</v>
      </c>
      <c r="B3034" s="136" t="s">
        <v>478</v>
      </c>
    </row>
    <row r="3035" spans="1:2" x14ac:dyDescent="0.2">
      <c r="A3035" s="135" t="s">
        <v>3732</v>
      </c>
      <c r="B3035" s="136" t="s">
        <v>549</v>
      </c>
    </row>
    <row r="3036" spans="1:2" x14ac:dyDescent="0.2">
      <c r="A3036" s="135" t="s">
        <v>3733</v>
      </c>
      <c r="B3036" s="136" t="s">
        <v>319</v>
      </c>
    </row>
    <row r="3037" spans="1:2" x14ac:dyDescent="0.2">
      <c r="A3037" s="135" t="s">
        <v>3734</v>
      </c>
      <c r="B3037" s="136" t="s">
        <v>658</v>
      </c>
    </row>
    <row r="3038" spans="1:2" x14ac:dyDescent="0.2">
      <c r="A3038" s="135" t="s">
        <v>3735</v>
      </c>
      <c r="B3038" s="136" t="s">
        <v>399</v>
      </c>
    </row>
    <row r="3039" spans="1:2" x14ac:dyDescent="0.2">
      <c r="A3039" s="135" t="s">
        <v>3736</v>
      </c>
      <c r="B3039" s="136" t="s">
        <v>2053</v>
      </c>
    </row>
    <row r="3040" spans="1:2" x14ac:dyDescent="0.2">
      <c r="A3040" s="135" t="s">
        <v>3737</v>
      </c>
      <c r="B3040" s="136" t="s">
        <v>279</v>
      </c>
    </row>
    <row r="3041" spans="1:2" x14ac:dyDescent="0.2">
      <c r="A3041" s="135" t="s">
        <v>3738</v>
      </c>
      <c r="B3041" s="136" t="s">
        <v>281</v>
      </c>
    </row>
    <row r="3042" spans="1:2" x14ac:dyDescent="0.2">
      <c r="A3042" s="135" t="s">
        <v>3739</v>
      </c>
      <c r="B3042" s="136" t="s">
        <v>725</v>
      </c>
    </row>
    <row r="3043" spans="1:2" x14ac:dyDescent="0.2">
      <c r="A3043" s="135" t="s">
        <v>3740</v>
      </c>
      <c r="B3043" s="136" t="s">
        <v>354</v>
      </c>
    </row>
    <row r="3044" spans="1:2" x14ac:dyDescent="0.2">
      <c r="A3044" s="135" t="s">
        <v>3741</v>
      </c>
      <c r="B3044" s="136" t="s">
        <v>270</v>
      </c>
    </row>
    <row r="3045" spans="1:2" x14ac:dyDescent="0.2">
      <c r="A3045" s="135" t="s">
        <v>3742</v>
      </c>
      <c r="B3045" s="136" t="s">
        <v>570</v>
      </c>
    </row>
    <row r="3046" spans="1:2" x14ac:dyDescent="0.2">
      <c r="A3046" s="135" t="s">
        <v>3743</v>
      </c>
      <c r="B3046" s="136" t="s">
        <v>417</v>
      </c>
    </row>
    <row r="3047" spans="1:2" x14ac:dyDescent="0.2">
      <c r="A3047" s="135" t="s">
        <v>3744</v>
      </c>
      <c r="B3047" s="136" t="s">
        <v>391</v>
      </c>
    </row>
    <row r="3048" spans="1:2" x14ac:dyDescent="0.2">
      <c r="A3048" s="135" t="s">
        <v>3745</v>
      </c>
      <c r="B3048" s="136" t="s">
        <v>272</v>
      </c>
    </row>
    <row r="3049" spans="1:2" x14ac:dyDescent="0.2">
      <c r="A3049" s="135" t="s">
        <v>3746</v>
      </c>
      <c r="B3049" s="136" t="s">
        <v>285</v>
      </c>
    </row>
    <row r="3050" spans="1:2" x14ac:dyDescent="0.2">
      <c r="A3050" s="135" t="s">
        <v>3747</v>
      </c>
      <c r="B3050" s="136" t="s">
        <v>347</v>
      </c>
    </row>
    <row r="3051" spans="1:2" x14ac:dyDescent="0.2">
      <c r="A3051" s="135" t="s">
        <v>3748</v>
      </c>
      <c r="B3051" s="136" t="s">
        <v>877</v>
      </c>
    </row>
    <row r="3052" spans="1:2" x14ac:dyDescent="0.2">
      <c r="A3052" s="135" t="s">
        <v>3749</v>
      </c>
      <c r="B3052" s="136" t="s">
        <v>3720</v>
      </c>
    </row>
    <row r="3053" spans="1:2" x14ac:dyDescent="0.2">
      <c r="A3053" s="135" t="s">
        <v>3750</v>
      </c>
      <c r="B3053" s="136" t="s">
        <v>291</v>
      </c>
    </row>
    <row r="3054" spans="1:2" x14ac:dyDescent="0.2">
      <c r="A3054" s="135" t="s">
        <v>3751</v>
      </c>
      <c r="B3054" s="136" t="s">
        <v>274</v>
      </c>
    </row>
    <row r="3055" spans="1:2" x14ac:dyDescent="0.2">
      <c r="A3055" s="135" t="s">
        <v>3752</v>
      </c>
      <c r="B3055" s="136" t="s">
        <v>989</v>
      </c>
    </row>
    <row r="3056" spans="1:2" x14ac:dyDescent="0.2">
      <c r="A3056" s="135" t="s">
        <v>3753</v>
      </c>
      <c r="B3056" s="136" t="s">
        <v>350</v>
      </c>
    </row>
    <row r="3057" spans="1:2" x14ac:dyDescent="0.2">
      <c r="A3057" s="135" t="s">
        <v>3754</v>
      </c>
      <c r="B3057" s="136" t="s">
        <v>681</v>
      </c>
    </row>
    <row r="3058" spans="1:2" x14ac:dyDescent="0.2">
      <c r="A3058" s="135" t="s">
        <v>3755</v>
      </c>
      <c r="B3058" s="136" t="s">
        <v>861</v>
      </c>
    </row>
    <row r="3059" spans="1:2" x14ac:dyDescent="0.2">
      <c r="A3059" s="135" t="s">
        <v>3756</v>
      </c>
      <c r="B3059" s="136" t="s">
        <v>381</v>
      </c>
    </row>
    <row r="3060" spans="1:2" x14ac:dyDescent="0.2">
      <c r="A3060" s="135" t="s">
        <v>3757</v>
      </c>
      <c r="B3060" s="136" t="s">
        <v>3758</v>
      </c>
    </row>
    <row r="3061" spans="1:2" x14ac:dyDescent="0.2">
      <c r="A3061" s="135" t="s">
        <v>3759</v>
      </c>
      <c r="B3061" s="136" t="s">
        <v>679</v>
      </c>
    </row>
    <row r="3062" spans="1:2" x14ac:dyDescent="0.2">
      <c r="A3062" s="135" t="s">
        <v>3760</v>
      </c>
      <c r="B3062" s="136" t="s">
        <v>299</v>
      </c>
    </row>
    <row r="3063" spans="1:2" x14ac:dyDescent="0.2">
      <c r="A3063" s="135" t="s">
        <v>3761</v>
      </c>
      <c r="B3063" s="136" t="s">
        <v>2609</v>
      </c>
    </row>
    <row r="3064" spans="1:2" x14ac:dyDescent="0.2">
      <c r="A3064" s="135" t="s">
        <v>3762</v>
      </c>
      <c r="B3064" s="136" t="s">
        <v>358</v>
      </c>
    </row>
    <row r="3065" spans="1:2" x14ac:dyDescent="0.2">
      <c r="A3065" s="135" t="s">
        <v>3763</v>
      </c>
      <c r="B3065" s="136" t="s">
        <v>274</v>
      </c>
    </row>
    <row r="3066" spans="1:2" x14ac:dyDescent="0.2">
      <c r="A3066" s="135" t="s">
        <v>3764</v>
      </c>
      <c r="B3066" s="136" t="s">
        <v>3467</v>
      </c>
    </row>
    <row r="3067" spans="1:2" x14ac:dyDescent="0.2">
      <c r="A3067" s="135" t="s">
        <v>3765</v>
      </c>
      <c r="B3067" s="136" t="s">
        <v>3766</v>
      </c>
    </row>
    <row r="3068" spans="1:2" x14ac:dyDescent="0.2">
      <c r="A3068" s="135" t="s">
        <v>3767</v>
      </c>
      <c r="B3068" s="136" t="s">
        <v>347</v>
      </c>
    </row>
    <row r="3069" spans="1:2" x14ac:dyDescent="0.2">
      <c r="A3069" s="135" t="s">
        <v>3768</v>
      </c>
      <c r="B3069" s="136" t="s">
        <v>311</v>
      </c>
    </row>
    <row r="3070" spans="1:2" x14ac:dyDescent="0.2">
      <c r="A3070" s="135" t="s">
        <v>3769</v>
      </c>
      <c r="B3070" s="136" t="s">
        <v>2609</v>
      </c>
    </row>
    <row r="3071" spans="1:2" x14ac:dyDescent="0.2">
      <c r="A3071" s="135" t="s">
        <v>3770</v>
      </c>
      <c r="B3071" s="136" t="s">
        <v>297</v>
      </c>
    </row>
    <row r="3072" spans="1:2" x14ac:dyDescent="0.2">
      <c r="A3072" s="135" t="s">
        <v>3771</v>
      </c>
      <c r="B3072" s="136" t="s">
        <v>297</v>
      </c>
    </row>
    <row r="3073" spans="1:2" x14ac:dyDescent="0.2">
      <c r="A3073" s="135" t="s">
        <v>3772</v>
      </c>
      <c r="B3073" s="136" t="s">
        <v>399</v>
      </c>
    </row>
    <row r="3074" spans="1:2" x14ac:dyDescent="0.2">
      <c r="A3074" s="135" t="s">
        <v>3773</v>
      </c>
      <c r="B3074" s="136" t="s">
        <v>268</v>
      </c>
    </row>
    <row r="3075" spans="1:2" x14ac:dyDescent="0.2">
      <c r="A3075" s="135" t="s">
        <v>3774</v>
      </c>
      <c r="B3075" s="136" t="s">
        <v>281</v>
      </c>
    </row>
    <row r="3076" spans="1:2" x14ac:dyDescent="0.2">
      <c r="A3076" s="135" t="s">
        <v>3775</v>
      </c>
      <c r="B3076" s="136" t="s">
        <v>283</v>
      </c>
    </row>
    <row r="3077" spans="1:2" x14ac:dyDescent="0.2">
      <c r="A3077" s="135" t="s">
        <v>3776</v>
      </c>
      <c r="B3077" s="136" t="s">
        <v>270</v>
      </c>
    </row>
    <row r="3078" spans="1:2" x14ac:dyDescent="0.2">
      <c r="A3078" s="135" t="s">
        <v>3777</v>
      </c>
      <c r="B3078" s="136" t="s">
        <v>3778</v>
      </c>
    </row>
    <row r="3079" spans="1:2" x14ac:dyDescent="0.2">
      <c r="A3079" s="135" t="s">
        <v>3779</v>
      </c>
      <c r="B3079" s="136" t="s">
        <v>272</v>
      </c>
    </row>
    <row r="3080" spans="1:2" x14ac:dyDescent="0.2">
      <c r="A3080" s="135" t="s">
        <v>3780</v>
      </c>
      <c r="B3080" s="136" t="s">
        <v>285</v>
      </c>
    </row>
    <row r="3081" spans="1:2" x14ac:dyDescent="0.2">
      <c r="A3081" s="135" t="s">
        <v>3781</v>
      </c>
      <c r="B3081" s="136" t="s">
        <v>3782</v>
      </c>
    </row>
    <row r="3082" spans="1:2" x14ac:dyDescent="0.2">
      <c r="A3082" s="135" t="s">
        <v>3783</v>
      </c>
      <c r="B3082" s="136" t="s">
        <v>289</v>
      </c>
    </row>
    <row r="3083" spans="1:2" x14ac:dyDescent="0.2">
      <c r="A3083" s="135" t="s">
        <v>3784</v>
      </c>
      <c r="B3083" s="136" t="s">
        <v>2350</v>
      </c>
    </row>
    <row r="3084" spans="1:2" x14ac:dyDescent="0.2">
      <c r="A3084" s="135" t="s">
        <v>3785</v>
      </c>
      <c r="B3084" s="136" t="s">
        <v>291</v>
      </c>
    </row>
    <row r="3085" spans="1:2" x14ac:dyDescent="0.2">
      <c r="A3085" s="135" t="s">
        <v>3786</v>
      </c>
      <c r="B3085" s="136" t="s">
        <v>529</v>
      </c>
    </row>
    <row r="3086" spans="1:2" x14ac:dyDescent="0.2">
      <c r="A3086" s="135" t="s">
        <v>3787</v>
      </c>
      <c r="B3086" s="136" t="s">
        <v>531</v>
      </c>
    </row>
    <row r="3087" spans="1:2" x14ac:dyDescent="0.2">
      <c r="A3087" s="135" t="s">
        <v>3788</v>
      </c>
      <c r="B3087" s="136" t="s">
        <v>522</v>
      </c>
    </row>
    <row r="3088" spans="1:2" x14ac:dyDescent="0.2">
      <c r="A3088" s="135" t="s">
        <v>3789</v>
      </c>
      <c r="B3088" s="136" t="s">
        <v>653</v>
      </c>
    </row>
    <row r="3089" spans="1:2" x14ac:dyDescent="0.2">
      <c r="A3089" s="135" t="s">
        <v>3790</v>
      </c>
      <c r="B3089" s="136" t="s">
        <v>445</v>
      </c>
    </row>
    <row r="3090" spans="1:2" x14ac:dyDescent="0.2">
      <c r="A3090" s="135" t="s">
        <v>3791</v>
      </c>
      <c r="B3090" s="136" t="s">
        <v>531</v>
      </c>
    </row>
    <row r="3091" spans="1:2" x14ac:dyDescent="0.2">
      <c r="A3091" s="135" t="s">
        <v>3792</v>
      </c>
      <c r="B3091" s="136" t="s">
        <v>3793</v>
      </c>
    </row>
    <row r="3092" spans="1:2" x14ac:dyDescent="0.2">
      <c r="A3092" s="135" t="s">
        <v>3794</v>
      </c>
      <c r="B3092" s="136" t="s">
        <v>651</v>
      </c>
    </row>
    <row r="3093" spans="1:2" x14ac:dyDescent="0.2">
      <c r="A3093" s="135" t="s">
        <v>3795</v>
      </c>
      <c r="B3093" s="136" t="s">
        <v>399</v>
      </c>
    </row>
    <row r="3094" spans="1:2" x14ac:dyDescent="0.2">
      <c r="A3094" s="135" t="s">
        <v>3796</v>
      </c>
      <c r="B3094" s="136" t="s">
        <v>268</v>
      </c>
    </row>
    <row r="3095" spans="1:2" x14ac:dyDescent="0.2">
      <c r="A3095" s="135" t="s">
        <v>3797</v>
      </c>
      <c r="B3095" s="136" t="s">
        <v>270</v>
      </c>
    </row>
    <row r="3096" spans="1:2" x14ac:dyDescent="0.2">
      <c r="A3096" s="135" t="s">
        <v>3798</v>
      </c>
      <c r="B3096" s="136" t="s">
        <v>979</v>
      </c>
    </row>
    <row r="3097" spans="1:2" x14ac:dyDescent="0.2">
      <c r="A3097" s="135" t="s">
        <v>3799</v>
      </c>
      <c r="B3097" s="136" t="s">
        <v>285</v>
      </c>
    </row>
    <row r="3098" spans="1:2" x14ac:dyDescent="0.2">
      <c r="A3098" s="135" t="s">
        <v>3800</v>
      </c>
      <c r="B3098" s="136" t="s">
        <v>289</v>
      </c>
    </row>
    <row r="3099" spans="1:2" x14ac:dyDescent="0.2">
      <c r="A3099" s="135" t="s">
        <v>3801</v>
      </c>
      <c r="B3099" s="136" t="s">
        <v>480</v>
      </c>
    </row>
    <row r="3100" spans="1:2" x14ac:dyDescent="0.2">
      <c r="A3100" s="135" t="s">
        <v>3802</v>
      </c>
      <c r="B3100" s="136" t="s">
        <v>636</v>
      </c>
    </row>
    <row r="3101" spans="1:2" x14ac:dyDescent="0.2">
      <c r="A3101" s="135" t="s">
        <v>3803</v>
      </c>
      <c r="B3101" s="136" t="s">
        <v>3804</v>
      </c>
    </row>
    <row r="3102" spans="1:2" x14ac:dyDescent="0.2">
      <c r="A3102" s="135" t="s">
        <v>3805</v>
      </c>
      <c r="B3102" s="136" t="s">
        <v>352</v>
      </c>
    </row>
    <row r="3103" spans="1:2" x14ac:dyDescent="0.2">
      <c r="A3103" s="135" t="s">
        <v>3806</v>
      </c>
      <c r="B3103" s="136" t="s">
        <v>287</v>
      </c>
    </row>
    <row r="3104" spans="1:2" x14ac:dyDescent="0.2">
      <c r="A3104" s="135" t="s">
        <v>3807</v>
      </c>
      <c r="B3104" s="136" t="s">
        <v>358</v>
      </c>
    </row>
    <row r="3105" spans="1:2" x14ac:dyDescent="0.2">
      <c r="A3105" s="135" t="s">
        <v>3808</v>
      </c>
      <c r="B3105" s="136" t="s">
        <v>422</v>
      </c>
    </row>
    <row r="3106" spans="1:2" x14ac:dyDescent="0.2">
      <c r="A3106" s="135" t="s">
        <v>3809</v>
      </c>
      <c r="B3106" s="136" t="s">
        <v>566</v>
      </c>
    </row>
    <row r="3107" spans="1:2" x14ac:dyDescent="0.2">
      <c r="A3107" s="135" t="s">
        <v>3810</v>
      </c>
      <c r="B3107" s="136" t="s">
        <v>350</v>
      </c>
    </row>
    <row r="3108" spans="1:2" x14ac:dyDescent="0.2">
      <c r="A3108" s="135" t="s">
        <v>3811</v>
      </c>
      <c r="B3108" s="136" t="s">
        <v>264</v>
      </c>
    </row>
    <row r="3109" spans="1:2" x14ac:dyDescent="0.2">
      <c r="A3109" s="135" t="s">
        <v>3812</v>
      </c>
      <c r="B3109" s="136" t="s">
        <v>323</v>
      </c>
    </row>
    <row r="3110" spans="1:2" x14ac:dyDescent="0.2">
      <c r="A3110" s="135" t="s">
        <v>3813</v>
      </c>
      <c r="B3110" s="136" t="s">
        <v>480</v>
      </c>
    </row>
    <row r="3111" spans="1:2" x14ac:dyDescent="0.2">
      <c r="A3111" s="135" t="s">
        <v>3814</v>
      </c>
      <c r="B3111" s="136" t="s">
        <v>327</v>
      </c>
    </row>
    <row r="3112" spans="1:2" x14ac:dyDescent="0.2">
      <c r="A3112" s="135" t="s">
        <v>3815</v>
      </c>
      <c r="B3112" s="136" t="s">
        <v>381</v>
      </c>
    </row>
    <row r="3113" spans="1:2" x14ac:dyDescent="0.2">
      <c r="A3113" s="135" t="s">
        <v>3816</v>
      </c>
      <c r="B3113" s="136" t="s">
        <v>3817</v>
      </c>
    </row>
    <row r="3114" spans="1:2" x14ac:dyDescent="0.2">
      <c r="A3114" s="135" t="s">
        <v>3818</v>
      </c>
      <c r="B3114" s="136" t="s">
        <v>524</v>
      </c>
    </row>
    <row r="3115" spans="1:2" x14ac:dyDescent="0.2">
      <c r="A3115" s="135" t="s">
        <v>3819</v>
      </c>
      <c r="B3115" s="136" t="s">
        <v>399</v>
      </c>
    </row>
    <row r="3116" spans="1:2" x14ac:dyDescent="0.2">
      <c r="A3116" s="135" t="s">
        <v>3820</v>
      </c>
      <c r="B3116" s="136" t="s">
        <v>289</v>
      </c>
    </row>
    <row r="3117" spans="1:2" x14ac:dyDescent="0.2">
      <c r="A3117" s="135" t="s">
        <v>3821</v>
      </c>
      <c r="B3117" s="136" t="s">
        <v>462</v>
      </c>
    </row>
    <row r="3118" spans="1:2" x14ac:dyDescent="0.2">
      <c r="A3118" s="135" t="s">
        <v>3822</v>
      </c>
      <c r="B3118" s="136" t="s">
        <v>381</v>
      </c>
    </row>
    <row r="3119" spans="1:2" x14ac:dyDescent="0.2">
      <c r="A3119" s="135" t="s">
        <v>3823</v>
      </c>
      <c r="B3119" s="136" t="s">
        <v>411</v>
      </c>
    </row>
    <row r="3120" spans="1:2" x14ac:dyDescent="0.2">
      <c r="A3120" s="135" t="s">
        <v>3824</v>
      </c>
      <c r="B3120" s="136" t="s">
        <v>399</v>
      </c>
    </row>
    <row r="3121" spans="1:2" x14ac:dyDescent="0.2">
      <c r="A3121" s="135" t="s">
        <v>3825</v>
      </c>
      <c r="B3121" s="136" t="s">
        <v>281</v>
      </c>
    </row>
    <row r="3122" spans="1:2" x14ac:dyDescent="0.2">
      <c r="A3122" s="135" t="s">
        <v>3826</v>
      </c>
      <c r="B3122" s="136" t="s">
        <v>283</v>
      </c>
    </row>
    <row r="3123" spans="1:2" x14ac:dyDescent="0.2">
      <c r="A3123" s="135" t="s">
        <v>3827</v>
      </c>
      <c r="B3123" s="136" t="s">
        <v>531</v>
      </c>
    </row>
    <row r="3124" spans="1:2" x14ac:dyDescent="0.2">
      <c r="A3124" s="135" t="s">
        <v>3828</v>
      </c>
      <c r="B3124" s="136" t="s">
        <v>981</v>
      </c>
    </row>
    <row r="3125" spans="1:2" x14ac:dyDescent="0.2">
      <c r="A3125" s="135" t="s">
        <v>3829</v>
      </c>
      <c r="B3125" s="136" t="s">
        <v>281</v>
      </c>
    </row>
    <row r="3126" spans="1:2" x14ac:dyDescent="0.2">
      <c r="A3126" s="135" t="s">
        <v>3830</v>
      </c>
      <c r="B3126" s="136" t="s">
        <v>2721</v>
      </c>
    </row>
    <row r="3127" spans="1:2" x14ac:dyDescent="0.2">
      <c r="A3127" s="135" t="s">
        <v>3831</v>
      </c>
      <c r="B3127" s="136" t="s">
        <v>352</v>
      </c>
    </row>
    <row r="3128" spans="1:2" x14ac:dyDescent="0.2">
      <c r="A3128" s="135" t="s">
        <v>3832</v>
      </c>
      <c r="B3128" s="136" t="s">
        <v>270</v>
      </c>
    </row>
    <row r="3129" spans="1:2" x14ac:dyDescent="0.2">
      <c r="A3129" s="135" t="s">
        <v>3833</v>
      </c>
      <c r="B3129" s="136" t="s">
        <v>295</v>
      </c>
    </row>
    <row r="3130" spans="1:2" x14ac:dyDescent="0.2">
      <c r="A3130" s="135" t="s">
        <v>3834</v>
      </c>
      <c r="B3130" s="136" t="s">
        <v>524</v>
      </c>
    </row>
    <row r="3131" spans="1:2" x14ac:dyDescent="0.2">
      <c r="A3131" s="135" t="s">
        <v>3835</v>
      </c>
      <c r="B3131" s="136" t="s">
        <v>354</v>
      </c>
    </row>
    <row r="3132" spans="1:2" x14ac:dyDescent="0.2">
      <c r="A3132" s="135" t="s">
        <v>3836</v>
      </c>
      <c r="B3132" s="136" t="s">
        <v>405</v>
      </c>
    </row>
    <row r="3133" spans="1:2" x14ac:dyDescent="0.2">
      <c r="A3133" s="135" t="s">
        <v>3837</v>
      </c>
      <c r="B3133" s="136" t="s">
        <v>3383</v>
      </c>
    </row>
    <row r="3134" spans="1:2" x14ac:dyDescent="0.2">
      <c r="A3134" s="135" t="s">
        <v>3838</v>
      </c>
      <c r="B3134" s="136" t="s">
        <v>381</v>
      </c>
    </row>
    <row r="3135" spans="1:2" x14ac:dyDescent="0.2">
      <c r="A3135" s="135" t="s">
        <v>3839</v>
      </c>
      <c r="B3135" s="136" t="s">
        <v>478</v>
      </c>
    </row>
    <row r="3136" spans="1:2" x14ac:dyDescent="0.2">
      <c r="A3136" s="135" t="s">
        <v>3840</v>
      </c>
      <c r="B3136" s="136" t="s">
        <v>399</v>
      </c>
    </row>
    <row r="3137" spans="1:2" x14ac:dyDescent="0.2">
      <c r="A3137" s="135" t="s">
        <v>3841</v>
      </c>
      <c r="B3137" s="136" t="s">
        <v>399</v>
      </c>
    </row>
    <row r="3138" spans="1:2" x14ac:dyDescent="0.2">
      <c r="A3138" s="135" t="s">
        <v>3842</v>
      </c>
      <c r="B3138" s="136" t="s">
        <v>347</v>
      </c>
    </row>
    <row r="3139" spans="1:2" x14ac:dyDescent="0.2">
      <c r="A3139" s="135" t="s">
        <v>3843</v>
      </c>
      <c r="B3139" s="136" t="s">
        <v>311</v>
      </c>
    </row>
    <row r="3140" spans="1:2" x14ac:dyDescent="0.2">
      <c r="A3140" s="135" t="s">
        <v>3844</v>
      </c>
      <c r="B3140" s="136" t="s">
        <v>399</v>
      </c>
    </row>
    <row r="3141" spans="1:2" x14ac:dyDescent="0.2">
      <c r="A3141" s="135" t="s">
        <v>3845</v>
      </c>
      <c r="B3141" s="136" t="s">
        <v>285</v>
      </c>
    </row>
    <row r="3142" spans="1:2" x14ac:dyDescent="0.2">
      <c r="A3142" s="135" t="s">
        <v>3846</v>
      </c>
      <c r="B3142" s="136" t="s">
        <v>1123</v>
      </c>
    </row>
    <row r="3143" spans="1:2" x14ac:dyDescent="0.2">
      <c r="A3143" s="135" t="s">
        <v>3847</v>
      </c>
      <c r="B3143" s="136" t="s">
        <v>381</v>
      </c>
    </row>
    <row r="3144" spans="1:2" x14ac:dyDescent="0.2">
      <c r="A3144" s="135" t="s">
        <v>3848</v>
      </c>
      <c r="B3144" s="136" t="s">
        <v>287</v>
      </c>
    </row>
    <row r="3145" spans="1:2" x14ac:dyDescent="0.2">
      <c r="A3145" s="135" t="s">
        <v>3849</v>
      </c>
      <c r="B3145" s="136" t="s">
        <v>291</v>
      </c>
    </row>
    <row r="3146" spans="1:2" x14ac:dyDescent="0.2">
      <c r="A3146" s="135" t="s">
        <v>3850</v>
      </c>
      <c r="B3146" s="136" t="s">
        <v>947</v>
      </c>
    </row>
    <row r="3147" spans="1:2" x14ac:dyDescent="0.2">
      <c r="A3147" s="135" t="s">
        <v>3851</v>
      </c>
      <c r="B3147" s="136" t="s">
        <v>260</v>
      </c>
    </row>
    <row r="3148" spans="1:2" x14ac:dyDescent="0.2">
      <c r="A3148" s="135" t="s">
        <v>3852</v>
      </c>
      <c r="B3148" s="136" t="s">
        <v>1974</v>
      </c>
    </row>
    <row r="3149" spans="1:2" x14ac:dyDescent="0.2">
      <c r="A3149" s="135" t="s">
        <v>3853</v>
      </c>
      <c r="B3149" s="136" t="s">
        <v>819</v>
      </c>
    </row>
    <row r="3150" spans="1:2" x14ac:dyDescent="0.2">
      <c r="A3150" s="135" t="s">
        <v>3854</v>
      </c>
      <c r="B3150" s="136" t="s">
        <v>500</v>
      </c>
    </row>
    <row r="3151" spans="1:2" x14ac:dyDescent="0.2">
      <c r="A3151" s="135" t="s">
        <v>3855</v>
      </c>
      <c r="B3151" s="136" t="s">
        <v>354</v>
      </c>
    </row>
    <row r="3152" spans="1:2" x14ac:dyDescent="0.2">
      <c r="A3152" s="135" t="s">
        <v>3856</v>
      </c>
      <c r="B3152" s="136" t="s">
        <v>347</v>
      </c>
    </row>
    <row r="3153" spans="1:2" x14ac:dyDescent="0.2">
      <c r="A3153" s="135" t="s">
        <v>3857</v>
      </c>
      <c r="B3153" s="136" t="s">
        <v>819</v>
      </c>
    </row>
    <row r="3154" spans="1:2" x14ac:dyDescent="0.2">
      <c r="A3154" s="135" t="s">
        <v>3858</v>
      </c>
      <c r="B3154" s="136" t="s">
        <v>432</v>
      </c>
    </row>
    <row r="3155" spans="1:2" x14ac:dyDescent="0.2">
      <c r="A3155" s="135" t="s">
        <v>3859</v>
      </c>
      <c r="B3155" s="136" t="s">
        <v>1536</v>
      </c>
    </row>
    <row r="3156" spans="1:2" x14ac:dyDescent="0.2">
      <c r="A3156" s="135" t="s">
        <v>3860</v>
      </c>
      <c r="B3156" s="136" t="s">
        <v>3861</v>
      </c>
    </row>
    <row r="3157" spans="1:2" x14ac:dyDescent="0.2">
      <c r="A3157" s="135" t="s">
        <v>3862</v>
      </c>
      <c r="B3157" s="136" t="s">
        <v>299</v>
      </c>
    </row>
    <row r="3158" spans="1:2" x14ac:dyDescent="0.2">
      <c r="A3158" s="135" t="s">
        <v>3863</v>
      </c>
      <c r="B3158" s="136" t="s">
        <v>299</v>
      </c>
    </row>
    <row r="3159" spans="1:2" x14ac:dyDescent="0.2">
      <c r="A3159" s="135" t="s">
        <v>3864</v>
      </c>
      <c r="B3159" s="136" t="s">
        <v>381</v>
      </c>
    </row>
    <row r="3160" spans="1:2" x14ac:dyDescent="0.2">
      <c r="A3160" s="135" t="s">
        <v>3865</v>
      </c>
      <c r="B3160" s="136" t="s">
        <v>358</v>
      </c>
    </row>
    <row r="3161" spans="1:2" x14ac:dyDescent="0.2">
      <c r="A3161" s="135" t="s">
        <v>3866</v>
      </c>
      <c r="B3161" s="136" t="s">
        <v>268</v>
      </c>
    </row>
    <row r="3162" spans="1:2" x14ac:dyDescent="0.2">
      <c r="A3162" s="135" t="s">
        <v>3867</v>
      </c>
      <c r="B3162" s="136" t="s">
        <v>623</v>
      </c>
    </row>
    <row r="3163" spans="1:2" x14ac:dyDescent="0.2">
      <c r="A3163" s="135" t="s">
        <v>3868</v>
      </c>
      <c r="B3163" s="136" t="s">
        <v>3869</v>
      </c>
    </row>
    <row r="3164" spans="1:2" x14ac:dyDescent="0.2">
      <c r="A3164" s="135" t="s">
        <v>3870</v>
      </c>
      <c r="B3164" s="136" t="s">
        <v>268</v>
      </c>
    </row>
    <row r="3165" spans="1:2" x14ac:dyDescent="0.2">
      <c r="A3165" s="135" t="s">
        <v>3871</v>
      </c>
      <c r="B3165" s="136" t="s">
        <v>311</v>
      </c>
    </row>
    <row r="3166" spans="1:2" x14ac:dyDescent="0.2">
      <c r="A3166" s="135" t="s">
        <v>3872</v>
      </c>
      <c r="B3166" s="136" t="s">
        <v>478</v>
      </c>
    </row>
    <row r="3167" spans="1:2" x14ac:dyDescent="0.2">
      <c r="A3167" s="135" t="s">
        <v>3873</v>
      </c>
      <c r="B3167" s="136" t="s">
        <v>285</v>
      </c>
    </row>
    <row r="3168" spans="1:2" x14ac:dyDescent="0.2">
      <c r="A3168" s="135" t="s">
        <v>3874</v>
      </c>
      <c r="B3168" s="136" t="s">
        <v>3875</v>
      </c>
    </row>
    <row r="3169" spans="1:2" x14ac:dyDescent="0.2">
      <c r="A3169" s="135" t="s">
        <v>3876</v>
      </c>
      <c r="B3169" s="136" t="s">
        <v>1881</v>
      </c>
    </row>
    <row r="3170" spans="1:2" x14ac:dyDescent="0.2">
      <c r="A3170" s="135" t="s">
        <v>3877</v>
      </c>
      <c r="B3170" s="136" t="s">
        <v>264</v>
      </c>
    </row>
    <row r="3171" spans="1:2" x14ac:dyDescent="0.2">
      <c r="A3171" s="135" t="s">
        <v>3878</v>
      </c>
      <c r="B3171" s="136" t="s">
        <v>270</v>
      </c>
    </row>
    <row r="3172" spans="1:2" x14ac:dyDescent="0.2">
      <c r="A3172" s="135" t="s">
        <v>3879</v>
      </c>
      <c r="B3172" s="136" t="s">
        <v>1555</v>
      </c>
    </row>
    <row r="3173" spans="1:2" x14ac:dyDescent="0.2">
      <c r="A3173" s="135" t="s">
        <v>3880</v>
      </c>
      <c r="B3173" s="136" t="s">
        <v>381</v>
      </c>
    </row>
    <row r="3174" spans="1:2" x14ac:dyDescent="0.2">
      <c r="A3174" s="135" t="s">
        <v>3881</v>
      </c>
      <c r="B3174" s="136" t="s">
        <v>297</v>
      </c>
    </row>
    <row r="3175" spans="1:2" x14ac:dyDescent="0.2">
      <c r="A3175" s="135" t="s">
        <v>3882</v>
      </c>
      <c r="B3175" s="136" t="s">
        <v>3875</v>
      </c>
    </row>
    <row r="3176" spans="1:2" x14ac:dyDescent="0.2">
      <c r="A3176" s="135" t="s">
        <v>3883</v>
      </c>
      <c r="B3176" s="136" t="s">
        <v>1216</v>
      </c>
    </row>
    <row r="3177" spans="1:2" x14ac:dyDescent="0.2">
      <c r="A3177" s="135" t="s">
        <v>3884</v>
      </c>
      <c r="B3177" s="136" t="s">
        <v>2483</v>
      </c>
    </row>
    <row r="3178" spans="1:2" x14ac:dyDescent="0.2">
      <c r="A3178" s="135" t="s">
        <v>3885</v>
      </c>
      <c r="B3178" s="136" t="s">
        <v>645</v>
      </c>
    </row>
    <row r="3179" spans="1:2" x14ac:dyDescent="0.2">
      <c r="A3179" s="135" t="s">
        <v>3886</v>
      </c>
      <c r="B3179" s="136" t="s">
        <v>411</v>
      </c>
    </row>
    <row r="3180" spans="1:2" x14ac:dyDescent="0.2">
      <c r="A3180" s="135" t="s">
        <v>3887</v>
      </c>
      <c r="B3180" s="136" t="s">
        <v>274</v>
      </c>
    </row>
    <row r="3181" spans="1:2" x14ac:dyDescent="0.2">
      <c r="A3181" s="135" t="s">
        <v>3888</v>
      </c>
      <c r="B3181" s="136" t="s">
        <v>354</v>
      </c>
    </row>
    <row r="3182" spans="1:2" x14ac:dyDescent="0.2">
      <c r="A3182" s="135" t="s">
        <v>3889</v>
      </c>
      <c r="B3182" s="136" t="s">
        <v>274</v>
      </c>
    </row>
    <row r="3183" spans="1:2" x14ac:dyDescent="0.2">
      <c r="A3183" s="135" t="s">
        <v>3890</v>
      </c>
      <c r="B3183" s="136" t="s">
        <v>3861</v>
      </c>
    </row>
    <row r="3184" spans="1:2" x14ac:dyDescent="0.2">
      <c r="A3184" s="135" t="s">
        <v>3891</v>
      </c>
      <c r="B3184" s="136" t="s">
        <v>3383</v>
      </c>
    </row>
    <row r="3185" spans="1:2" x14ac:dyDescent="0.2">
      <c r="A3185" s="135" t="s">
        <v>3892</v>
      </c>
      <c r="B3185" s="136" t="s">
        <v>460</v>
      </c>
    </row>
    <row r="3186" spans="1:2" x14ac:dyDescent="0.2">
      <c r="A3186" s="135" t="s">
        <v>3893</v>
      </c>
      <c r="B3186" s="136" t="s">
        <v>268</v>
      </c>
    </row>
    <row r="3187" spans="1:2" x14ac:dyDescent="0.2">
      <c r="A3187" s="135" t="s">
        <v>3894</v>
      </c>
      <c r="B3187" s="136" t="s">
        <v>272</v>
      </c>
    </row>
    <row r="3188" spans="1:2" x14ac:dyDescent="0.2">
      <c r="A3188" s="135" t="s">
        <v>3895</v>
      </c>
      <c r="B3188" s="136" t="s">
        <v>330</v>
      </c>
    </row>
    <row r="3189" spans="1:2" x14ac:dyDescent="0.2">
      <c r="A3189" s="135" t="s">
        <v>3896</v>
      </c>
      <c r="B3189" s="136" t="s">
        <v>268</v>
      </c>
    </row>
    <row r="3190" spans="1:2" x14ac:dyDescent="0.2">
      <c r="A3190" s="135" t="s">
        <v>3897</v>
      </c>
      <c r="B3190" s="136" t="s">
        <v>391</v>
      </c>
    </row>
    <row r="3191" spans="1:2" x14ac:dyDescent="0.2">
      <c r="A3191" s="135" t="s">
        <v>3898</v>
      </c>
      <c r="B3191" s="136" t="s">
        <v>272</v>
      </c>
    </row>
    <row r="3192" spans="1:2" x14ac:dyDescent="0.2">
      <c r="A3192" s="135" t="s">
        <v>3899</v>
      </c>
      <c r="B3192" s="136" t="s">
        <v>291</v>
      </c>
    </row>
    <row r="3193" spans="1:2" x14ac:dyDescent="0.2">
      <c r="A3193" s="135" t="s">
        <v>3900</v>
      </c>
      <c r="B3193" s="136" t="s">
        <v>502</v>
      </c>
    </row>
    <row r="3194" spans="1:2" x14ac:dyDescent="0.2">
      <c r="A3194" s="135" t="s">
        <v>3901</v>
      </c>
      <c r="B3194" s="136" t="s">
        <v>345</v>
      </c>
    </row>
    <row r="3195" spans="1:2" x14ac:dyDescent="0.2">
      <c r="A3195" s="135" t="s">
        <v>3902</v>
      </c>
      <c r="B3195" s="136" t="s">
        <v>2178</v>
      </c>
    </row>
    <row r="3196" spans="1:2" x14ac:dyDescent="0.2">
      <c r="A3196" s="135" t="s">
        <v>3903</v>
      </c>
      <c r="B3196" s="136" t="s">
        <v>480</v>
      </c>
    </row>
    <row r="3197" spans="1:2" x14ac:dyDescent="0.2">
      <c r="A3197" s="135" t="s">
        <v>3904</v>
      </c>
      <c r="B3197" s="136" t="s">
        <v>264</v>
      </c>
    </row>
    <row r="3198" spans="1:2" x14ac:dyDescent="0.2">
      <c r="A3198" s="135" t="s">
        <v>3905</v>
      </c>
      <c r="B3198" s="136" t="s">
        <v>306</v>
      </c>
    </row>
    <row r="3199" spans="1:2" x14ac:dyDescent="0.2">
      <c r="A3199" s="135" t="s">
        <v>3906</v>
      </c>
      <c r="B3199" s="136" t="s">
        <v>1234</v>
      </c>
    </row>
    <row r="3200" spans="1:2" x14ac:dyDescent="0.2">
      <c r="A3200" s="135" t="s">
        <v>3907</v>
      </c>
      <c r="B3200" s="136" t="s">
        <v>3908</v>
      </c>
    </row>
    <row r="3201" spans="1:2" x14ac:dyDescent="0.2">
      <c r="A3201" s="135" t="s">
        <v>3909</v>
      </c>
      <c r="B3201" s="136" t="s">
        <v>330</v>
      </c>
    </row>
    <row r="3202" spans="1:2" x14ac:dyDescent="0.2">
      <c r="A3202" s="135" t="s">
        <v>3910</v>
      </c>
      <c r="B3202" s="136" t="s">
        <v>285</v>
      </c>
    </row>
    <row r="3203" spans="1:2" x14ac:dyDescent="0.2">
      <c r="A3203" s="135" t="s">
        <v>3911</v>
      </c>
      <c r="B3203" s="136" t="s">
        <v>989</v>
      </c>
    </row>
    <row r="3204" spans="1:2" x14ac:dyDescent="0.2">
      <c r="A3204" s="135" t="s">
        <v>3912</v>
      </c>
      <c r="B3204" s="136" t="s">
        <v>347</v>
      </c>
    </row>
    <row r="3205" spans="1:2" x14ac:dyDescent="0.2">
      <c r="A3205" s="135" t="s">
        <v>3913</v>
      </c>
      <c r="B3205" s="136" t="s">
        <v>447</v>
      </c>
    </row>
    <row r="3206" spans="1:2" x14ac:dyDescent="0.2">
      <c r="A3206" s="135" t="s">
        <v>3914</v>
      </c>
      <c r="B3206" s="136" t="s">
        <v>2350</v>
      </c>
    </row>
    <row r="3207" spans="1:2" x14ac:dyDescent="0.2">
      <c r="A3207" s="135" t="s">
        <v>3915</v>
      </c>
      <c r="B3207" s="136" t="s">
        <v>1709</v>
      </c>
    </row>
    <row r="3208" spans="1:2" x14ac:dyDescent="0.2">
      <c r="A3208" s="135" t="s">
        <v>3916</v>
      </c>
      <c r="B3208" s="136" t="s">
        <v>3917</v>
      </c>
    </row>
    <row r="3209" spans="1:2" x14ac:dyDescent="0.2">
      <c r="A3209" s="135" t="s">
        <v>3918</v>
      </c>
      <c r="B3209" s="136" t="s">
        <v>1131</v>
      </c>
    </row>
    <row r="3210" spans="1:2" x14ac:dyDescent="0.2">
      <c r="A3210" s="135" t="s">
        <v>3919</v>
      </c>
      <c r="B3210" s="136" t="s">
        <v>411</v>
      </c>
    </row>
    <row r="3211" spans="1:2" x14ac:dyDescent="0.2">
      <c r="A3211" s="135" t="s">
        <v>3920</v>
      </c>
      <c r="B3211" s="136" t="s">
        <v>311</v>
      </c>
    </row>
    <row r="3212" spans="1:2" x14ac:dyDescent="0.2">
      <c r="A3212" s="135" t="s">
        <v>3921</v>
      </c>
      <c r="B3212" s="136" t="s">
        <v>826</v>
      </c>
    </row>
    <row r="3213" spans="1:2" x14ac:dyDescent="0.2">
      <c r="A3213" s="135" t="s">
        <v>3922</v>
      </c>
      <c r="B3213" s="136" t="s">
        <v>381</v>
      </c>
    </row>
    <row r="3214" spans="1:2" x14ac:dyDescent="0.2">
      <c r="A3214" s="135" t="s">
        <v>3923</v>
      </c>
      <c r="B3214" s="136" t="s">
        <v>1387</v>
      </c>
    </row>
    <row r="3215" spans="1:2" x14ac:dyDescent="0.2">
      <c r="A3215" s="135" t="s">
        <v>3924</v>
      </c>
      <c r="B3215" s="136" t="s">
        <v>1189</v>
      </c>
    </row>
    <row r="3216" spans="1:2" x14ac:dyDescent="0.2">
      <c r="A3216" s="135" t="s">
        <v>3925</v>
      </c>
      <c r="B3216" s="136" t="s">
        <v>289</v>
      </c>
    </row>
    <row r="3217" spans="1:2" x14ac:dyDescent="0.2">
      <c r="A3217" s="135" t="s">
        <v>3926</v>
      </c>
      <c r="B3217" s="136" t="s">
        <v>3927</v>
      </c>
    </row>
    <row r="3218" spans="1:2" x14ac:dyDescent="0.2">
      <c r="A3218" s="135" t="s">
        <v>3928</v>
      </c>
      <c r="B3218" s="136" t="s">
        <v>757</v>
      </c>
    </row>
    <row r="3219" spans="1:2" x14ac:dyDescent="0.2">
      <c r="A3219" s="135" t="s">
        <v>3929</v>
      </c>
      <c r="B3219" s="136" t="s">
        <v>947</v>
      </c>
    </row>
    <row r="3220" spans="1:2" x14ac:dyDescent="0.2">
      <c r="A3220" s="135" t="s">
        <v>3930</v>
      </c>
      <c r="B3220" s="136" t="s">
        <v>381</v>
      </c>
    </row>
    <row r="3221" spans="1:2" x14ac:dyDescent="0.2">
      <c r="A3221" s="135" t="s">
        <v>3931</v>
      </c>
      <c r="B3221" s="136" t="s">
        <v>3503</v>
      </c>
    </row>
    <row r="3222" spans="1:2" x14ac:dyDescent="0.2">
      <c r="A3222" s="135" t="s">
        <v>3932</v>
      </c>
      <c r="B3222" s="136" t="s">
        <v>330</v>
      </c>
    </row>
    <row r="3223" spans="1:2" x14ac:dyDescent="0.2">
      <c r="A3223" s="135" t="s">
        <v>3933</v>
      </c>
      <c r="B3223" s="136" t="s">
        <v>3934</v>
      </c>
    </row>
    <row r="3224" spans="1:2" x14ac:dyDescent="0.2">
      <c r="A3224" s="135" t="s">
        <v>3935</v>
      </c>
      <c r="B3224" s="136" t="s">
        <v>319</v>
      </c>
    </row>
    <row r="3225" spans="1:2" x14ac:dyDescent="0.2">
      <c r="A3225" s="135" t="s">
        <v>3936</v>
      </c>
      <c r="B3225" s="136" t="s">
        <v>381</v>
      </c>
    </row>
    <row r="3226" spans="1:2" x14ac:dyDescent="0.2">
      <c r="A3226" s="135" t="s">
        <v>3937</v>
      </c>
      <c r="B3226" s="136" t="s">
        <v>381</v>
      </c>
    </row>
    <row r="3227" spans="1:2" x14ac:dyDescent="0.2">
      <c r="A3227" s="135" t="s">
        <v>3938</v>
      </c>
      <c r="B3227" s="136" t="s">
        <v>447</v>
      </c>
    </row>
  </sheetData>
  <sheetProtection algorithmName="SHA-512" hashValue="ZJG2hT05yV0an9QVDWpsvt5zG1okMAoQ2izXZRtI5WS/1Q08rrXTUqcnPFQQUR1ESP4pY75MeMSBXXUVbIpOpg==" saltValue="nEeSCWj0UQZCoe93DPbHvA==" spinCount="100000" sheet="1" objects="1" scenarios="1"/>
  <autoFilter ref="A1:B3224">
    <sortState ref="A2:B3227">
      <sortCondition ref="A1:A3224"/>
    </sortState>
  </autoFilter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rgb="FFFF0000"/>
  </sheetPr>
  <dimension ref="A1:M3277"/>
  <sheetViews>
    <sheetView zoomScale="80" zoomScaleNormal="80" workbookViewId="0">
      <pane ySplit="1" topLeftCell="A2" activePane="bottomLeft" state="frozen"/>
      <selection activeCell="C13" sqref="C13:F13"/>
      <selection pane="bottomLeft" activeCell="C13" sqref="C13:F13"/>
    </sheetView>
  </sheetViews>
  <sheetFormatPr defaultColWidth="9.140625" defaultRowHeight="12.75" x14ac:dyDescent="0.2"/>
  <cols>
    <col min="1" max="1" width="34.140625" style="144" bestFit="1" customWidth="1"/>
    <col min="2" max="2" width="26.140625" style="145" customWidth="1"/>
    <col min="3" max="3" width="13.5703125" style="141" bestFit="1" customWidth="1"/>
    <col min="4" max="5" width="9.140625" style="141"/>
    <col min="6" max="6" width="11.7109375" style="141" customWidth="1"/>
    <col min="7" max="7" width="21.85546875" style="141" customWidth="1"/>
    <col min="8" max="8" width="26" style="141" customWidth="1"/>
    <col min="9" max="16384" width="9.140625" style="141"/>
  </cols>
  <sheetData>
    <row r="1" spans="1:8" x14ac:dyDescent="0.2">
      <c r="A1" s="138" t="s">
        <v>256</v>
      </c>
      <c r="B1" s="139" t="s">
        <v>3939</v>
      </c>
      <c r="C1" s="140" t="s">
        <v>3940</v>
      </c>
      <c r="D1" s="141" t="s">
        <v>3941</v>
      </c>
      <c r="F1" s="159" t="s">
        <v>4462</v>
      </c>
      <c r="G1" s="159" t="s">
        <v>4461</v>
      </c>
      <c r="H1" s="159" t="s">
        <v>4463</v>
      </c>
    </row>
    <row r="2" spans="1:8" x14ac:dyDescent="0.2">
      <c r="A2" s="142" t="s">
        <v>789</v>
      </c>
      <c r="B2" s="142">
        <v>0.82140000000000002</v>
      </c>
      <c r="C2" s="133">
        <v>10180</v>
      </c>
      <c r="D2" s="141" t="s">
        <v>109</v>
      </c>
      <c r="F2" s="141">
        <f>IF(D2="U",+VLOOKUP(C2,'[2]Table A'!$A$2:$D$1648,4,FALSE),+VLOOKUP(C2,'[2]Table B'!$A$2:$F$54,4,FALSE))</f>
        <v>0.82140000000000002</v>
      </c>
      <c r="G2" s="141">
        <v>0.82189999999999996</v>
      </c>
      <c r="H2" s="141">
        <v>0.83279999999999998</v>
      </c>
    </row>
    <row r="3" spans="1:8" x14ac:dyDescent="0.2">
      <c r="A3" s="142" t="s">
        <v>2070</v>
      </c>
      <c r="B3" s="142">
        <v>0.82140000000000002</v>
      </c>
      <c r="C3" s="133">
        <v>10180</v>
      </c>
      <c r="D3" s="141" t="s">
        <v>109</v>
      </c>
      <c r="F3" s="141">
        <f>IF(D3="U",+VLOOKUP(C3,'[2]Table A'!$A$2:$D$1648,4,FALSE),+VLOOKUP(C3,'[2]Table B'!$A$2:$F$54,4,FALSE))</f>
        <v>0.82140000000000002</v>
      </c>
      <c r="G3" s="141">
        <v>0.82189999999999996</v>
      </c>
      <c r="H3" s="141">
        <v>0.83279999999999998</v>
      </c>
    </row>
    <row r="4" spans="1:8" x14ac:dyDescent="0.2">
      <c r="A4" s="142" t="s">
        <v>3530</v>
      </c>
      <c r="B4" s="142">
        <v>0.82140000000000002</v>
      </c>
      <c r="C4" s="133">
        <v>10180</v>
      </c>
      <c r="D4" s="141" t="s">
        <v>109</v>
      </c>
      <c r="F4" s="141">
        <f>IF(D4="U",+VLOOKUP(C4,'[2]Table A'!$A$2:$D$1648,4,FALSE),+VLOOKUP(C4,'[2]Table B'!$A$2:$F$54,4,FALSE))</f>
        <v>0.82140000000000002</v>
      </c>
      <c r="G4" s="141">
        <v>0.82189999999999996</v>
      </c>
      <c r="H4" s="141">
        <v>0.83279999999999998</v>
      </c>
    </row>
    <row r="5" spans="1:8" x14ac:dyDescent="0.2">
      <c r="A5" s="142" t="s">
        <v>302</v>
      </c>
      <c r="B5" s="142">
        <v>0.33190000000000003</v>
      </c>
      <c r="C5" s="133">
        <v>10380</v>
      </c>
      <c r="D5" s="141" t="s">
        <v>109</v>
      </c>
      <c r="F5" s="141">
        <f>IF(D5="U",+VLOOKUP(C5,'[2]Table A'!$A$2:$D$1648,4,FALSE),+VLOOKUP(C5,'[2]Table B'!$A$2:$F$54,4,FALSE))</f>
        <v>0.33190000000000003</v>
      </c>
      <c r="G5" s="141">
        <v>0.36159999999999998</v>
      </c>
      <c r="H5" s="141">
        <v>0.34300000000000003</v>
      </c>
    </row>
    <row r="6" spans="1:8" x14ac:dyDescent="0.2">
      <c r="A6" s="142" t="s">
        <v>304</v>
      </c>
      <c r="B6" s="142">
        <v>0.33190000000000003</v>
      </c>
      <c r="C6" s="133">
        <v>10380</v>
      </c>
      <c r="D6" s="141" t="s">
        <v>109</v>
      </c>
      <c r="F6" s="141">
        <f>IF(D6="U",+VLOOKUP(C6,'[2]Table A'!$A$2:$D$1648,4,FALSE),+VLOOKUP(C6,'[2]Table B'!$A$2:$F$54,4,FALSE))</f>
        <v>0.33190000000000003</v>
      </c>
      <c r="G6" s="141">
        <v>0.36159999999999998</v>
      </c>
      <c r="H6" s="141">
        <v>0.34300000000000003</v>
      </c>
    </row>
    <row r="7" spans="1:8" x14ac:dyDescent="0.2">
      <c r="A7" s="142" t="s">
        <v>371</v>
      </c>
      <c r="B7" s="142">
        <v>0.33190000000000003</v>
      </c>
      <c r="C7" s="133">
        <v>10380</v>
      </c>
      <c r="D7" s="141" t="s">
        <v>109</v>
      </c>
      <c r="F7" s="141">
        <f>IF(D7="U",+VLOOKUP(C7,'[2]Table A'!$A$2:$D$1648,4,FALSE),+VLOOKUP(C7,'[2]Table B'!$A$2:$F$54,4,FALSE))</f>
        <v>0.33190000000000003</v>
      </c>
      <c r="G7" s="141">
        <v>0.36159999999999998</v>
      </c>
      <c r="H7" s="141">
        <v>0.34300000000000003</v>
      </c>
    </row>
    <row r="8" spans="1:8" x14ac:dyDescent="0.2">
      <c r="A8" s="142" t="s">
        <v>1957</v>
      </c>
      <c r="B8" s="142">
        <v>0.33190000000000003</v>
      </c>
      <c r="C8" s="133">
        <v>10380</v>
      </c>
      <c r="D8" s="141" t="s">
        <v>109</v>
      </c>
      <c r="F8" s="141">
        <f>IF(D8="U",+VLOOKUP(C8,'[2]Table A'!$A$2:$D$1648,4,FALSE),+VLOOKUP(C8,'[2]Table B'!$A$2:$F$54,4,FALSE))</f>
        <v>0.33190000000000003</v>
      </c>
      <c r="G8" s="141">
        <v>0.36159999999999998</v>
      </c>
      <c r="H8" s="141">
        <v>0.34300000000000003</v>
      </c>
    </row>
    <row r="9" spans="1:8" x14ac:dyDescent="0.2">
      <c r="A9" s="142" t="s">
        <v>2229</v>
      </c>
      <c r="B9" s="142">
        <v>0.33190000000000003</v>
      </c>
      <c r="C9" s="133">
        <v>10380</v>
      </c>
      <c r="D9" s="141" t="s">
        <v>109</v>
      </c>
      <c r="F9" s="141">
        <f>IF(D9="U",+VLOOKUP(C9,'[2]Table A'!$A$2:$D$1648,4,FALSE),+VLOOKUP(C9,'[2]Table B'!$A$2:$F$54,4,FALSE))</f>
        <v>0.33190000000000003</v>
      </c>
      <c r="G9" s="141">
        <v>0.36159999999999998</v>
      </c>
      <c r="H9" s="141">
        <v>0.34300000000000003</v>
      </c>
    </row>
    <row r="10" spans="1:8" x14ac:dyDescent="0.2">
      <c r="A10" s="142" t="s">
        <v>2630</v>
      </c>
      <c r="B10" s="142">
        <v>0.33190000000000003</v>
      </c>
      <c r="C10" s="133">
        <v>10380</v>
      </c>
      <c r="D10" s="141" t="s">
        <v>109</v>
      </c>
      <c r="F10" s="141">
        <f>IF(D10="U",+VLOOKUP(C10,'[2]Table A'!$A$2:$D$1648,4,FALSE),+VLOOKUP(C10,'[2]Table B'!$A$2:$F$54,4,FALSE))</f>
        <v>0.33190000000000003</v>
      </c>
      <c r="G10" s="141">
        <v>0.36159999999999998</v>
      </c>
      <c r="H10" s="141">
        <v>0.34300000000000003</v>
      </c>
    </row>
    <row r="11" spans="1:8" x14ac:dyDescent="0.2">
      <c r="A11" s="142" t="s">
        <v>3148</v>
      </c>
      <c r="B11" s="142">
        <v>0.33190000000000003</v>
      </c>
      <c r="C11" s="133">
        <v>10380</v>
      </c>
      <c r="D11" s="141" t="s">
        <v>109</v>
      </c>
      <c r="F11" s="141">
        <f>IF(D11="U",+VLOOKUP(C11,'[2]Table A'!$A$2:$D$1648,4,FALSE),+VLOOKUP(C11,'[2]Table B'!$A$2:$F$54,4,FALSE))</f>
        <v>0.33190000000000003</v>
      </c>
      <c r="G11" s="141">
        <v>0.36159999999999998</v>
      </c>
      <c r="H11" s="141">
        <v>0.34300000000000003</v>
      </c>
    </row>
    <row r="12" spans="1:8" x14ac:dyDescent="0.2">
      <c r="A12" s="142" t="s">
        <v>3255</v>
      </c>
      <c r="B12" s="142">
        <v>0.33190000000000003</v>
      </c>
      <c r="C12" s="133">
        <v>10380</v>
      </c>
      <c r="D12" s="141" t="s">
        <v>109</v>
      </c>
      <c r="F12" s="141">
        <f>IF(D12="U",+VLOOKUP(C12,'[2]Table A'!$A$2:$D$1648,4,FALSE),+VLOOKUP(C12,'[2]Table B'!$A$2:$F$54,4,FALSE))</f>
        <v>0.33190000000000003</v>
      </c>
      <c r="G12" s="141">
        <v>0.36159999999999998</v>
      </c>
      <c r="H12" s="141">
        <v>0.34300000000000003</v>
      </c>
    </row>
    <row r="13" spans="1:8" x14ac:dyDescent="0.2">
      <c r="A13" s="142" t="s">
        <v>3645</v>
      </c>
      <c r="B13" s="142">
        <v>0.33190000000000003</v>
      </c>
      <c r="C13" s="133">
        <v>10380</v>
      </c>
      <c r="D13" s="141" t="s">
        <v>109</v>
      </c>
      <c r="F13" s="141">
        <f>IF(D13="U",+VLOOKUP(C13,'[2]Table A'!$A$2:$D$1648,4,FALSE),+VLOOKUP(C13,'[2]Table B'!$A$2:$F$54,4,FALSE))</f>
        <v>0.33190000000000003</v>
      </c>
      <c r="G13" s="141">
        <v>0.36159999999999998</v>
      </c>
      <c r="H13" s="141">
        <v>0.34300000000000003</v>
      </c>
    </row>
    <row r="14" spans="1:8" x14ac:dyDescent="0.2">
      <c r="A14" s="142" t="s">
        <v>3029</v>
      </c>
      <c r="B14" s="142">
        <v>0.82890000000000008</v>
      </c>
      <c r="C14" s="133">
        <v>10420</v>
      </c>
      <c r="D14" s="141" t="s">
        <v>109</v>
      </c>
      <c r="F14" s="141">
        <f>IF(D14="U",+VLOOKUP(C14,'[2]Table A'!$A$2:$D$1648,4,FALSE),+VLOOKUP(C14,'[2]Table B'!$A$2:$F$54,4,FALSE))</f>
        <v>0.82890000000000008</v>
      </c>
      <c r="G14" s="141">
        <v>0.82799999999999996</v>
      </c>
      <c r="H14" s="141">
        <v>0.82590000000000008</v>
      </c>
    </row>
    <row r="15" spans="1:8" x14ac:dyDescent="0.2">
      <c r="A15" s="142" t="s">
        <v>3485</v>
      </c>
      <c r="B15" s="142">
        <v>0.82890000000000008</v>
      </c>
      <c r="C15" s="133">
        <v>10420</v>
      </c>
      <c r="D15" s="141" t="s">
        <v>109</v>
      </c>
      <c r="F15" s="141">
        <f>IF(D15="U",+VLOOKUP(C15,'[2]Table A'!$A$2:$D$1648,4,FALSE),+VLOOKUP(C15,'[2]Table B'!$A$2:$F$54,4,FALSE))</f>
        <v>0.82890000000000008</v>
      </c>
      <c r="G15" s="141">
        <v>0.82799999999999996</v>
      </c>
      <c r="H15" s="141">
        <v>0.82590000000000008</v>
      </c>
    </row>
    <row r="16" spans="1:8" x14ac:dyDescent="0.2">
      <c r="A16" s="142" t="s">
        <v>459</v>
      </c>
      <c r="B16" s="142">
        <v>0.86150000000000004</v>
      </c>
      <c r="C16" s="133">
        <v>10500</v>
      </c>
      <c r="D16" s="141" t="s">
        <v>109</v>
      </c>
      <c r="F16" s="141">
        <f>IF(D16="U",+VLOOKUP(C16,'[2]Table A'!$A$2:$D$1648,4,FALSE),+VLOOKUP(C16,'[2]Table B'!$A$2:$F$54,4,FALSE))</f>
        <v>0.86150000000000004</v>
      </c>
      <c r="G16" s="141">
        <v>0.92879999999999996</v>
      </c>
      <c r="H16" s="141">
        <v>0.88630000000000009</v>
      </c>
    </row>
    <row r="17" spans="1:8" x14ac:dyDescent="0.2">
      <c r="A17" s="142" t="s">
        <v>1328</v>
      </c>
      <c r="B17" s="142">
        <v>0.86150000000000004</v>
      </c>
      <c r="C17" s="133">
        <v>10500</v>
      </c>
      <c r="D17" s="141" t="s">
        <v>109</v>
      </c>
      <c r="F17" s="141">
        <f>IF(D17="U",+VLOOKUP(C17,'[2]Table A'!$A$2:$D$1648,4,FALSE),+VLOOKUP(C17,'[2]Table B'!$A$2:$F$54,4,FALSE))</f>
        <v>0.86150000000000004</v>
      </c>
      <c r="G17" s="141">
        <v>0.92879999999999996</v>
      </c>
      <c r="H17" s="141">
        <v>0.88630000000000009</v>
      </c>
    </row>
    <row r="18" spans="1:8" x14ac:dyDescent="0.2">
      <c r="A18" s="142" t="s">
        <v>2271</v>
      </c>
      <c r="B18" s="142">
        <v>0.86150000000000004</v>
      </c>
      <c r="C18" s="133">
        <v>10500</v>
      </c>
      <c r="D18" s="141" t="s">
        <v>109</v>
      </c>
      <c r="F18" s="141">
        <f>IF(D18="U",+VLOOKUP(C18,'[2]Table A'!$A$2:$D$1648,4,FALSE),+VLOOKUP(C18,'[2]Table B'!$A$2:$F$54,4,FALSE))</f>
        <v>0.86150000000000004</v>
      </c>
      <c r="G18" s="141">
        <v>0.92879999999999996</v>
      </c>
      <c r="H18" s="141">
        <v>0.88630000000000009</v>
      </c>
    </row>
    <row r="19" spans="1:8" x14ac:dyDescent="0.2">
      <c r="A19" s="142" t="s">
        <v>3540</v>
      </c>
      <c r="B19" s="142">
        <v>0.86150000000000004</v>
      </c>
      <c r="C19" s="133">
        <v>10500</v>
      </c>
      <c r="D19" s="141" t="s">
        <v>109</v>
      </c>
      <c r="F19" s="141">
        <f>IF(D19="U",+VLOOKUP(C19,'[2]Table A'!$A$2:$D$1648,4,FALSE),+VLOOKUP(C19,'[2]Table B'!$A$2:$F$54,4,FALSE))</f>
        <v>0.86150000000000004</v>
      </c>
      <c r="G19" s="141">
        <v>0.92879999999999996</v>
      </c>
      <c r="H19" s="141">
        <v>0.88630000000000009</v>
      </c>
    </row>
    <row r="20" spans="1:8" x14ac:dyDescent="0.2">
      <c r="A20" s="142" t="s">
        <v>3892</v>
      </c>
      <c r="B20" s="142">
        <v>0.86150000000000004</v>
      </c>
      <c r="C20" s="133">
        <v>10500</v>
      </c>
      <c r="D20" s="141" t="s">
        <v>109</v>
      </c>
      <c r="F20" s="141">
        <f>IF(D20="U",+VLOOKUP(C20,'[2]Table A'!$A$2:$D$1648,4,FALSE),+VLOOKUP(C20,'[2]Table B'!$A$2:$F$54,4,FALSE))</f>
        <v>0.86150000000000004</v>
      </c>
      <c r="G20" s="141">
        <v>0.92879999999999996</v>
      </c>
      <c r="H20" s="141">
        <v>0.88630000000000009</v>
      </c>
    </row>
    <row r="21" spans="1:8" x14ac:dyDescent="0.2">
      <c r="A21" s="142" t="s">
        <v>2338</v>
      </c>
      <c r="B21" s="142">
        <v>1.089</v>
      </c>
      <c r="C21" s="133">
        <v>10540</v>
      </c>
      <c r="D21" s="141" t="s">
        <v>109</v>
      </c>
      <c r="F21" s="141">
        <f>IF(D21="U",+VLOOKUP(C21,'[2]Table A'!$A$2:$D$1648,4,FALSE),+VLOOKUP(C21,'[2]Table B'!$A$2:$F$54,4,FALSE))</f>
        <v>1.089</v>
      </c>
      <c r="G21" s="141">
        <v>1.0683</v>
      </c>
      <c r="H21" s="141">
        <v>1.0826</v>
      </c>
    </row>
    <row r="22" spans="1:8" x14ac:dyDescent="0.2">
      <c r="A22" s="142" t="s">
        <v>320</v>
      </c>
      <c r="B22" s="142">
        <v>0.81120000000000003</v>
      </c>
      <c r="C22" s="133">
        <v>10580</v>
      </c>
      <c r="D22" s="141" t="s">
        <v>109</v>
      </c>
      <c r="F22" s="141">
        <f>IF(D22="U",+VLOOKUP(C22,'[2]Table A'!$A$2:$D$1648,4,FALSE),+VLOOKUP(C22,'[2]Table B'!$A$2:$F$54,4,FALSE))</f>
        <v>0.81120000000000003</v>
      </c>
      <c r="G22" s="141">
        <v>0.8236</v>
      </c>
      <c r="H22" s="141">
        <v>0.8165</v>
      </c>
    </row>
    <row r="23" spans="1:8" x14ac:dyDescent="0.2">
      <c r="A23" s="142" t="s">
        <v>3124</v>
      </c>
      <c r="B23" s="142">
        <v>0.81120000000000003</v>
      </c>
      <c r="C23" s="133">
        <v>10580</v>
      </c>
      <c r="D23" s="141" t="s">
        <v>109</v>
      </c>
      <c r="F23" s="141">
        <f>IF(D23="U",+VLOOKUP(C23,'[2]Table A'!$A$2:$D$1648,4,FALSE),+VLOOKUP(C23,'[2]Table B'!$A$2:$F$54,4,FALSE))</f>
        <v>0.81120000000000003</v>
      </c>
      <c r="G23" s="141">
        <v>0.8236</v>
      </c>
      <c r="H23" s="141">
        <v>0.8165</v>
      </c>
    </row>
    <row r="24" spans="1:8" x14ac:dyDescent="0.2">
      <c r="A24" s="142" t="s">
        <v>3274</v>
      </c>
      <c r="B24" s="142">
        <v>0.81120000000000003</v>
      </c>
      <c r="C24" s="133">
        <v>10580</v>
      </c>
      <c r="D24" s="141" t="s">
        <v>109</v>
      </c>
      <c r="F24" s="141">
        <f>IF(D24="U",+VLOOKUP(C24,'[2]Table A'!$A$2:$D$1648,4,FALSE),+VLOOKUP(C24,'[2]Table B'!$A$2:$F$54,4,FALSE))</f>
        <v>0.81120000000000003</v>
      </c>
      <c r="G24" s="141">
        <v>0.8236</v>
      </c>
      <c r="H24" s="141">
        <v>0.8165</v>
      </c>
    </row>
    <row r="25" spans="1:8" x14ac:dyDescent="0.2">
      <c r="A25" s="142" t="s">
        <v>3280</v>
      </c>
      <c r="B25" s="142">
        <v>0.81120000000000003</v>
      </c>
      <c r="C25" s="133">
        <v>10580</v>
      </c>
      <c r="D25" s="141" t="s">
        <v>109</v>
      </c>
      <c r="F25" s="141">
        <f>IF(D25="U",+VLOOKUP(C25,'[2]Table A'!$A$2:$D$1648,4,FALSE),+VLOOKUP(C25,'[2]Table B'!$A$2:$F$54,4,FALSE))</f>
        <v>0.81120000000000003</v>
      </c>
      <c r="G25" s="141">
        <v>0.8236</v>
      </c>
      <c r="H25" s="141">
        <v>0.8165</v>
      </c>
    </row>
    <row r="26" spans="1:8" x14ac:dyDescent="0.2">
      <c r="A26" s="142" t="s">
        <v>3283</v>
      </c>
      <c r="B26" s="142">
        <v>0.81120000000000003</v>
      </c>
      <c r="C26" s="133">
        <v>10580</v>
      </c>
      <c r="D26" s="141" t="s">
        <v>109</v>
      </c>
      <c r="F26" s="141">
        <f>IF(D26="U",+VLOOKUP(C26,'[2]Table A'!$A$2:$D$1648,4,FALSE),+VLOOKUP(C26,'[2]Table B'!$A$2:$F$54,4,FALSE))</f>
        <v>0.81120000000000003</v>
      </c>
      <c r="G26" s="141">
        <v>0.8236</v>
      </c>
      <c r="H26" s="141">
        <v>0.8165</v>
      </c>
    </row>
    <row r="27" spans="1:8" x14ac:dyDescent="0.2">
      <c r="A27" s="142" t="s">
        <v>575</v>
      </c>
      <c r="B27" s="142">
        <v>0.91300000000000003</v>
      </c>
      <c r="C27" s="133">
        <v>10740</v>
      </c>
      <c r="D27" s="141" t="s">
        <v>109</v>
      </c>
      <c r="F27" s="141">
        <f>IF(D27="U",+VLOOKUP(C27,'[2]Table A'!$A$2:$D$1648,4,FALSE),+VLOOKUP(C27,'[2]Table B'!$A$2:$F$54,4,FALSE))</f>
        <v>0.91300000000000003</v>
      </c>
      <c r="G27" s="141">
        <v>0.91520000000000001</v>
      </c>
      <c r="H27" s="141">
        <v>0.9073</v>
      </c>
    </row>
    <row r="28" spans="1:8" x14ac:dyDescent="0.2">
      <c r="A28" s="142" t="s">
        <v>3258</v>
      </c>
      <c r="B28" s="142">
        <v>0.91300000000000003</v>
      </c>
      <c r="C28" s="133">
        <v>10740</v>
      </c>
      <c r="D28" s="141" t="s">
        <v>109</v>
      </c>
      <c r="F28" s="141">
        <f>IF(D28="U",+VLOOKUP(C28,'[2]Table A'!$A$2:$D$1648,4,FALSE),+VLOOKUP(C28,'[2]Table B'!$A$2:$F$54,4,FALSE))</f>
        <v>0.91300000000000003</v>
      </c>
      <c r="G28" s="141">
        <v>0.91520000000000001</v>
      </c>
      <c r="H28" s="141">
        <v>0.9073</v>
      </c>
    </row>
    <row r="29" spans="1:8" x14ac:dyDescent="0.2">
      <c r="A29" s="142" t="s">
        <v>3580</v>
      </c>
      <c r="B29" s="142">
        <v>0.91300000000000003</v>
      </c>
      <c r="C29" s="133">
        <v>10740</v>
      </c>
      <c r="D29" s="141" t="s">
        <v>109</v>
      </c>
      <c r="F29" s="141">
        <f>IF(D29="U",+VLOOKUP(C29,'[2]Table A'!$A$2:$D$1648,4,FALSE),+VLOOKUP(C29,'[2]Table B'!$A$2:$F$54,4,FALSE))</f>
        <v>0.91300000000000003</v>
      </c>
      <c r="G29" s="141">
        <v>0.91520000000000001</v>
      </c>
      <c r="H29" s="141">
        <v>0.9073</v>
      </c>
    </row>
    <row r="30" spans="1:8" x14ac:dyDescent="0.2">
      <c r="A30" s="142" t="s">
        <v>3649</v>
      </c>
      <c r="B30" s="142">
        <v>0.91300000000000003</v>
      </c>
      <c r="C30" s="133">
        <v>10740</v>
      </c>
      <c r="D30" s="141" t="s">
        <v>109</v>
      </c>
      <c r="F30" s="141">
        <f>IF(D30="U",+VLOOKUP(C30,'[2]Table A'!$A$2:$D$1648,4,FALSE),+VLOOKUP(C30,'[2]Table B'!$A$2:$F$54,4,FALSE))</f>
        <v>0.91300000000000003</v>
      </c>
      <c r="G30" s="141">
        <v>0.91520000000000001</v>
      </c>
      <c r="H30" s="141">
        <v>0.9073</v>
      </c>
    </row>
    <row r="31" spans="1:8" x14ac:dyDescent="0.2">
      <c r="A31" s="142" t="s">
        <v>1656</v>
      </c>
      <c r="B31" s="142">
        <v>0.88880000000000003</v>
      </c>
      <c r="C31" s="133">
        <v>10780</v>
      </c>
      <c r="D31" s="141" t="s">
        <v>109</v>
      </c>
      <c r="F31" s="141">
        <f>IF(D31="U",+VLOOKUP(C31,'[2]Table A'!$A$2:$D$1648,4,FALSE),+VLOOKUP(C31,'[2]Table B'!$A$2:$F$54,4,FALSE))</f>
        <v>0.88880000000000003</v>
      </c>
      <c r="G31" s="141">
        <v>0.79659999999999997</v>
      </c>
      <c r="H31" s="141">
        <v>0.83550000000000002</v>
      </c>
    </row>
    <row r="32" spans="1:8" x14ac:dyDescent="0.2">
      <c r="A32" s="142" t="s">
        <v>3109</v>
      </c>
      <c r="B32" s="142">
        <v>0.88880000000000003</v>
      </c>
      <c r="C32" s="133">
        <v>10780</v>
      </c>
      <c r="D32" s="141" t="s">
        <v>109</v>
      </c>
      <c r="F32" s="141">
        <f>IF(D32="U",+VLOOKUP(C32,'[2]Table A'!$A$2:$D$1648,4,FALSE),+VLOOKUP(C32,'[2]Table B'!$A$2:$F$54,4,FALSE))</f>
        <v>0.88880000000000003</v>
      </c>
      <c r="G32" s="141">
        <v>0.79659999999999997</v>
      </c>
      <c r="H32" s="141">
        <v>0.83550000000000002</v>
      </c>
    </row>
    <row r="33" spans="1:8" x14ac:dyDescent="0.2">
      <c r="A33" s="142" t="s">
        <v>3718</v>
      </c>
      <c r="B33" s="142">
        <v>0.9235000000000001</v>
      </c>
      <c r="C33" s="133">
        <v>10900</v>
      </c>
      <c r="D33" s="141" t="s">
        <v>109</v>
      </c>
      <c r="F33" s="141">
        <f>IF(D33="U",+VLOOKUP(C33,'[2]Table A'!$A$2:$D$1648,4,FALSE),+VLOOKUP(C33,'[2]Table B'!$A$2:$F$54,4,FALSE))</f>
        <v>0.9235000000000001</v>
      </c>
      <c r="G33" s="141">
        <v>0.91969999999999996</v>
      </c>
      <c r="H33" s="141">
        <v>0.92370000000000008</v>
      </c>
    </row>
    <row r="34" spans="1:8" x14ac:dyDescent="0.2">
      <c r="A34" s="142" t="s">
        <v>827</v>
      </c>
      <c r="B34" s="142">
        <v>0.9235000000000001</v>
      </c>
      <c r="C34" s="133">
        <v>10900</v>
      </c>
      <c r="D34" s="141" t="s">
        <v>109</v>
      </c>
      <c r="F34" s="141">
        <f>IF(D34="U",+VLOOKUP(C34,'[2]Table A'!$A$2:$D$1648,4,FALSE),+VLOOKUP(C34,'[2]Table B'!$A$2:$F$54,4,FALSE))</f>
        <v>0.9235000000000001</v>
      </c>
      <c r="G34" s="141">
        <v>0.91969999999999996</v>
      </c>
      <c r="H34" s="141">
        <v>0.92370000000000008</v>
      </c>
    </row>
    <row r="35" spans="1:8" x14ac:dyDescent="0.2">
      <c r="A35" s="142" t="s">
        <v>2282</v>
      </c>
      <c r="B35" s="142">
        <v>0.9235000000000001</v>
      </c>
      <c r="C35" s="133">
        <v>10900</v>
      </c>
      <c r="D35" s="141" t="s">
        <v>109</v>
      </c>
      <c r="F35" s="141">
        <f>IF(D35="U",+VLOOKUP(C35,'[2]Table A'!$A$2:$D$1648,4,FALSE),+VLOOKUP(C35,'[2]Table B'!$A$2:$F$54,4,FALSE))</f>
        <v>0.9235000000000001</v>
      </c>
      <c r="G35" s="141">
        <v>0.91969999999999996</v>
      </c>
      <c r="H35" s="141">
        <v>0.92370000000000008</v>
      </c>
    </row>
    <row r="36" spans="1:8" x14ac:dyDescent="0.2">
      <c r="A36" s="142" t="s">
        <v>2795</v>
      </c>
      <c r="B36" s="142">
        <v>0.9235000000000001</v>
      </c>
      <c r="C36" s="133">
        <v>10900</v>
      </c>
      <c r="D36" s="141" t="s">
        <v>109</v>
      </c>
      <c r="F36" s="141">
        <f>IF(D36="U",+VLOOKUP(C36,'[2]Table A'!$A$2:$D$1648,4,FALSE),+VLOOKUP(C36,'[2]Table B'!$A$2:$F$54,4,FALSE))</f>
        <v>0.9235000000000001</v>
      </c>
      <c r="G36" s="141">
        <v>0.91969999999999996</v>
      </c>
      <c r="H36" s="141">
        <v>0.92370000000000008</v>
      </c>
    </row>
    <row r="37" spans="1:8" x14ac:dyDescent="0.2">
      <c r="A37" s="142" t="s">
        <v>601</v>
      </c>
      <c r="B37" s="142">
        <v>1.0345</v>
      </c>
      <c r="C37" s="133">
        <v>11020</v>
      </c>
      <c r="D37" s="141" t="s">
        <v>109</v>
      </c>
      <c r="F37" s="141">
        <f>IF(D37="U",+VLOOKUP(C37,'[2]Table A'!$A$2:$D$1648,4,FALSE),+VLOOKUP(C37,'[2]Table B'!$A$2:$F$54,4,FALSE))</f>
        <v>1.0345</v>
      </c>
      <c r="G37" s="141">
        <v>1.0644</v>
      </c>
      <c r="H37" s="141">
        <v>1.0686</v>
      </c>
    </row>
    <row r="38" spans="1:8" x14ac:dyDescent="0.2">
      <c r="A38" s="142" t="s">
        <v>414</v>
      </c>
      <c r="B38" s="142">
        <v>0.81570000000000009</v>
      </c>
      <c r="C38" s="133">
        <v>11100</v>
      </c>
      <c r="D38" s="141" t="s">
        <v>109</v>
      </c>
      <c r="F38" s="141">
        <f>IF(D38="U",+VLOOKUP(C38,'[2]Table A'!$A$2:$D$1648,4,FALSE),+VLOOKUP(C38,'[2]Table B'!$A$2:$F$54,4,FALSE))</f>
        <v>0.81570000000000009</v>
      </c>
      <c r="G38" s="141">
        <v>0.82350000000000001</v>
      </c>
      <c r="H38" s="141">
        <v>0.83479999999999999</v>
      </c>
    </row>
    <row r="39" spans="1:8" x14ac:dyDescent="0.2">
      <c r="A39" s="142" t="s">
        <v>855</v>
      </c>
      <c r="B39" s="142">
        <v>0.81570000000000009</v>
      </c>
      <c r="C39" s="133">
        <v>11100</v>
      </c>
      <c r="D39" s="141" t="s">
        <v>109</v>
      </c>
      <c r="F39" s="141">
        <f>IF(D39="U",+VLOOKUP(C39,'[2]Table A'!$A$2:$D$1648,4,FALSE),+VLOOKUP(C39,'[2]Table B'!$A$2:$F$54,4,FALSE))</f>
        <v>0.81570000000000009</v>
      </c>
      <c r="G39" s="141">
        <v>0.82350000000000001</v>
      </c>
      <c r="H39" s="141">
        <v>0.83479999999999999</v>
      </c>
    </row>
    <row r="40" spans="1:8" x14ac:dyDescent="0.2">
      <c r="A40" s="142" t="s">
        <v>2832</v>
      </c>
      <c r="B40" s="142">
        <v>0.81570000000000009</v>
      </c>
      <c r="C40" s="133">
        <v>11100</v>
      </c>
      <c r="D40" s="141" t="s">
        <v>109</v>
      </c>
      <c r="F40" s="141">
        <f>IF(D40="U",+VLOOKUP(C40,'[2]Table A'!$A$2:$D$1648,4,FALSE),+VLOOKUP(C40,'[2]Table B'!$A$2:$F$54,4,FALSE))</f>
        <v>0.81570000000000009</v>
      </c>
      <c r="G40" s="141">
        <v>0.82350000000000001</v>
      </c>
      <c r="H40" s="141">
        <v>0.83479999999999999</v>
      </c>
    </row>
    <row r="41" spans="1:8" x14ac:dyDescent="0.2">
      <c r="A41" s="142" t="s">
        <v>3041</v>
      </c>
      <c r="B41" s="142">
        <v>0.81570000000000009</v>
      </c>
      <c r="C41" s="133">
        <v>11100</v>
      </c>
      <c r="D41" s="141" t="s">
        <v>109</v>
      </c>
      <c r="F41" s="141">
        <f>IF(D41="U",+VLOOKUP(C41,'[2]Table A'!$A$2:$D$1648,4,FALSE),+VLOOKUP(C41,'[2]Table B'!$A$2:$F$54,4,FALSE))</f>
        <v>0.81570000000000009</v>
      </c>
      <c r="G41" s="141">
        <v>0.82350000000000001</v>
      </c>
      <c r="H41" s="141">
        <v>0.83479999999999999</v>
      </c>
    </row>
    <row r="42" spans="1:8" x14ac:dyDescent="0.2">
      <c r="A42" s="142" t="s">
        <v>3098</v>
      </c>
      <c r="B42" s="142">
        <v>0.81570000000000009</v>
      </c>
      <c r="C42" s="133">
        <v>11100</v>
      </c>
      <c r="D42" s="141" t="s">
        <v>109</v>
      </c>
      <c r="F42" s="141">
        <f>IF(D42="U",+VLOOKUP(C42,'[2]Table A'!$A$2:$D$1648,4,FALSE),+VLOOKUP(C42,'[2]Table B'!$A$2:$F$54,4,FALSE))</f>
        <v>0.81570000000000009</v>
      </c>
      <c r="G42" s="141">
        <v>0.82350000000000001</v>
      </c>
      <c r="H42" s="141">
        <v>0.83479999999999999</v>
      </c>
    </row>
    <row r="43" spans="1:8" x14ac:dyDescent="0.2">
      <c r="A43" s="142" t="s">
        <v>3468</v>
      </c>
      <c r="B43" s="142">
        <v>0.94180000000000008</v>
      </c>
      <c r="C43" s="133">
        <v>11180</v>
      </c>
      <c r="D43" s="141" t="s">
        <v>109</v>
      </c>
      <c r="F43" s="141">
        <f>IF(D43="U",+VLOOKUP(C43,'[2]Table A'!$A$2:$D$1648,4,FALSE),+VLOOKUP(C43,'[2]Table B'!$A$2:$F$54,4,FALSE))</f>
        <v>0.94180000000000008</v>
      </c>
      <c r="G43" s="141">
        <v>0.93569999999999998</v>
      </c>
      <c r="H43" s="141">
        <v>0.92620000000000002</v>
      </c>
    </row>
    <row r="44" spans="1:8" x14ac:dyDescent="0.2">
      <c r="A44" s="142" t="s">
        <v>2843</v>
      </c>
      <c r="B44" s="142">
        <v>1.2565</v>
      </c>
      <c r="C44" s="133">
        <v>11244</v>
      </c>
      <c r="D44" s="141" t="s">
        <v>109</v>
      </c>
      <c r="F44" s="141">
        <f>IF(D44="U",+VLOOKUP(C44,'[2]Table A'!$A$2:$D$1648,4,FALSE),+VLOOKUP(C44,'[2]Table B'!$A$2:$F$54,4,FALSE))</f>
        <v>1.2565</v>
      </c>
      <c r="G44" s="141">
        <v>1.2181999999999999</v>
      </c>
      <c r="H44" s="141">
        <v>1.2393000000000001</v>
      </c>
    </row>
    <row r="45" spans="1:8" x14ac:dyDescent="0.2">
      <c r="A45" s="142" t="s">
        <v>372</v>
      </c>
      <c r="B45" s="142">
        <v>1.2183000000000002</v>
      </c>
      <c r="C45" s="133">
        <v>11260</v>
      </c>
      <c r="D45" s="141" t="s">
        <v>109</v>
      </c>
      <c r="F45" s="141">
        <f>IF(D45="U",+VLOOKUP(C45,'[2]Table A'!$A$2:$D$1648,4,FALSE),+VLOOKUP(C45,'[2]Table B'!$A$2:$F$54,4,FALSE))</f>
        <v>1.2183000000000002</v>
      </c>
      <c r="G45" s="141">
        <v>1.2944</v>
      </c>
      <c r="H45" s="141">
        <v>1.2542</v>
      </c>
    </row>
    <row r="46" spans="1:8" x14ac:dyDescent="0.2">
      <c r="A46" s="142" t="s">
        <v>2510</v>
      </c>
      <c r="B46" s="142">
        <v>1.2183000000000002</v>
      </c>
      <c r="C46" s="133">
        <v>11260</v>
      </c>
      <c r="D46" s="141" t="s">
        <v>109</v>
      </c>
      <c r="F46" s="141">
        <f>IF(D46="U",+VLOOKUP(C46,'[2]Table A'!$A$2:$D$1648,4,FALSE),+VLOOKUP(C46,'[2]Table B'!$A$2:$F$54,4,FALSE))</f>
        <v>1.2183000000000002</v>
      </c>
      <c r="G46" s="141">
        <v>1.2944</v>
      </c>
      <c r="H46" s="141">
        <v>1.2542</v>
      </c>
    </row>
    <row r="47" spans="1:8" x14ac:dyDescent="0.2">
      <c r="A47" s="142" t="s">
        <v>3765</v>
      </c>
      <c r="B47" s="142">
        <v>1.0019</v>
      </c>
      <c r="C47" s="133">
        <v>11460</v>
      </c>
      <c r="D47" s="141" t="s">
        <v>109</v>
      </c>
      <c r="F47" s="141">
        <f>IF(D47="U",+VLOOKUP(C47,'[2]Table A'!$A$2:$D$1648,4,FALSE),+VLOOKUP(C47,'[2]Table B'!$A$2:$F$54,4,FALSE))</f>
        <v>1.0019</v>
      </c>
      <c r="G47" s="141">
        <v>0.99319999999999997</v>
      </c>
      <c r="H47" s="141">
        <v>0.98940000000000006</v>
      </c>
    </row>
    <row r="48" spans="1:8" x14ac:dyDescent="0.2">
      <c r="A48" s="142" t="s">
        <v>775</v>
      </c>
      <c r="B48" s="142">
        <v>0.73010000000000008</v>
      </c>
      <c r="C48" s="133">
        <v>11500</v>
      </c>
      <c r="D48" s="141" t="s">
        <v>109</v>
      </c>
      <c r="F48" s="141">
        <f>IF(D48="U",+VLOOKUP(C48,'[2]Table A'!$A$2:$D$1648,4,FALSE),+VLOOKUP(C48,'[2]Table B'!$A$2:$F$54,4,FALSE))</f>
        <v>0.73010000000000008</v>
      </c>
      <c r="G48" s="141">
        <v>0.72760000000000002</v>
      </c>
      <c r="H48" s="141">
        <v>0.68640000000000001</v>
      </c>
    </row>
    <row r="49" spans="1:8" x14ac:dyDescent="0.2">
      <c r="A49" s="142" t="s">
        <v>794</v>
      </c>
      <c r="B49" s="142">
        <v>0.9264</v>
      </c>
      <c r="C49" s="133">
        <v>11540</v>
      </c>
      <c r="D49" s="141" t="s">
        <v>109</v>
      </c>
      <c r="F49" s="141">
        <f>IF(D49="U",+VLOOKUP(C49,'[2]Table A'!$A$2:$D$1648,4,FALSE),+VLOOKUP(C49,'[2]Table B'!$A$2:$F$54,4,FALSE))</f>
        <v>0.9264</v>
      </c>
      <c r="G49" s="141">
        <v>0.92979999999999996</v>
      </c>
      <c r="H49" s="141">
        <v>0.94490000000000007</v>
      </c>
    </row>
    <row r="50" spans="1:8" x14ac:dyDescent="0.2">
      <c r="A50" s="142" t="s">
        <v>2881</v>
      </c>
      <c r="B50" s="142">
        <v>0.9264</v>
      </c>
      <c r="C50" s="133">
        <v>11540</v>
      </c>
      <c r="D50" s="141" t="s">
        <v>109</v>
      </c>
      <c r="F50" s="141">
        <f>IF(D50="U",+VLOOKUP(C50,'[2]Table A'!$A$2:$D$1648,4,FALSE),+VLOOKUP(C50,'[2]Table B'!$A$2:$F$54,4,FALSE))</f>
        <v>0.9264</v>
      </c>
      <c r="G50" s="141">
        <v>0.92979999999999996</v>
      </c>
      <c r="H50" s="141">
        <v>0.94490000000000007</v>
      </c>
    </row>
    <row r="51" spans="1:8" x14ac:dyDescent="0.2">
      <c r="A51" s="142" t="s">
        <v>407</v>
      </c>
      <c r="B51" s="142">
        <v>0.37390000000000001</v>
      </c>
      <c r="C51" s="133">
        <v>11640</v>
      </c>
      <c r="D51" s="141" t="s">
        <v>109</v>
      </c>
      <c r="F51" s="141">
        <f>IF(D51="U",+VLOOKUP(C51,'[2]Table A'!$A$2:$D$1648,4,FALSE),+VLOOKUP(C51,'[2]Table B'!$A$2:$F$54,4,FALSE))</f>
        <v>0.37390000000000001</v>
      </c>
      <c r="G51" s="141">
        <v>0.39350000000000002</v>
      </c>
      <c r="H51" s="141">
        <v>0.42370000000000002</v>
      </c>
    </row>
    <row r="52" spans="1:8" x14ac:dyDescent="0.2">
      <c r="A52" s="142" t="s">
        <v>814</v>
      </c>
      <c r="B52" s="142">
        <v>0.37390000000000001</v>
      </c>
      <c r="C52" s="133">
        <v>11640</v>
      </c>
      <c r="D52" s="141" t="s">
        <v>109</v>
      </c>
      <c r="F52" s="141">
        <f>IF(D52="U",+VLOOKUP(C52,'[2]Table A'!$A$2:$D$1648,4,FALSE),+VLOOKUP(C52,'[2]Table B'!$A$2:$F$54,4,FALSE))</f>
        <v>0.37390000000000001</v>
      </c>
      <c r="G52" s="141">
        <v>0.39350000000000002</v>
      </c>
      <c r="H52" s="141">
        <v>0.42370000000000002</v>
      </c>
    </row>
    <row r="53" spans="1:8" x14ac:dyDescent="0.2">
      <c r="A53" s="142" t="s">
        <v>1812</v>
      </c>
      <c r="B53" s="142">
        <v>0.37390000000000001</v>
      </c>
      <c r="C53" s="133">
        <v>11640</v>
      </c>
      <c r="D53" s="141" t="s">
        <v>109</v>
      </c>
      <c r="F53" s="141">
        <f>IF(D53="U",+VLOOKUP(C53,'[2]Table A'!$A$2:$D$1648,4,FALSE),+VLOOKUP(C53,'[2]Table B'!$A$2:$F$54,4,FALSE))</f>
        <v>0.37390000000000001</v>
      </c>
      <c r="G53" s="141">
        <v>0.39350000000000002</v>
      </c>
      <c r="H53" s="141">
        <v>0.42370000000000002</v>
      </c>
    </row>
    <row r="54" spans="1:8" x14ac:dyDescent="0.2">
      <c r="A54" s="142" t="s">
        <v>3084</v>
      </c>
      <c r="B54" s="142">
        <v>0.37390000000000001</v>
      </c>
      <c r="C54" s="133">
        <v>11640</v>
      </c>
      <c r="D54" s="141" t="s">
        <v>109</v>
      </c>
      <c r="F54" s="141">
        <f>IF(D54="U",+VLOOKUP(C54,'[2]Table A'!$A$2:$D$1648,4,FALSE),+VLOOKUP(C54,'[2]Table B'!$A$2:$F$54,4,FALSE))</f>
        <v>0.37390000000000001</v>
      </c>
      <c r="G54" s="141">
        <v>0.39350000000000002</v>
      </c>
      <c r="H54" s="141">
        <v>0.42370000000000002</v>
      </c>
    </row>
    <row r="55" spans="1:8" x14ac:dyDescent="0.2">
      <c r="A55" s="142" t="s">
        <v>728</v>
      </c>
      <c r="B55" s="142">
        <v>0.89490000000000003</v>
      </c>
      <c r="C55" s="133">
        <v>11700</v>
      </c>
      <c r="D55" s="141" t="s">
        <v>109</v>
      </c>
      <c r="F55" s="141">
        <f>IF(D55="U",+VLOOKUP(C55,'[2]Table A'!$A$2:$D$1648,4,FALSE),+VLOOKUP(C55,'[2]Table B'!$A$2:$F$54,4,FALSE))</f>
        <v>0.89490000000000003</v>
      </c>
      <c r="G55" s="141">
        <v>0.86860000000000004</v>
      </c>
      <c r="H55" s="141">
        <v>0.86630000000000007</v>
      </c>
    </row>
    <row r="56" spans="1:8" x14ac:dyDescent="0.2">
      <c r="A56" s="142" t="s">
        <v>1818</v>
      </c>
      <c r="B56" s="142">
        <v>0.89490000000000003</v>
      </c>
      <c r="C56" s="133">
        <v>11700</v>
      </c>
      <c r="D56" s="141" t="s">
        <v>109</v>
      </c>
      <c r="F56" s="141">
        <f>IF(D56="U",+VLOOKUP(C56,'[2]Table A'!$A$2:$D$1648,4,FALSE),+VLOOKUP(C56,'[2]Table B'!$A$2:$F$54,4,FALSE))</f>
        <v>0.89490000000000003</v>
      </c>
      <c r="G56" s="141">
        <v>0.86860000000000004</v>
      </c>
      <c r="H56" s="141">
        <v>0.86630000000000007</v>
      </c>
    </row>
    <row r="57" spans="1:8" x14ac:dyDescent="0.2">
      <c r="A57" s="142" t="s">
        <v>1826</v>
      </c>
      <c r="B57" s="142">
        <v>0.89490000000000003</v>
      </c>
      <c r="C57" s="133">
        <v>11700</v>
      </c>
      <c r="D57" s="141" t="s">
        <v>109</v>
      </c>
      <c r="F57" s="141">
        <f>IF(D57="U",+VLOOKUP(C57,'[2]Table A'!$A$2:$D$1648,4,FALSE),+VLOOKUP(C57,'[2]Table B'!$A$2:$F$54,4,FALSE))</f>
        <v>0.89490000000000003</v>
      </c>
      <c r="G57" s="141">
        <v>0.86860000000000004</v>
      </c>
      <c r="H57" s="141">
        <v>0.86630000000000007</v>
      </c>
    </row>
    <row r="58" spans="1:8" x14ac:dyDescent="0.2">
      <c r="A58" s="142" t="s">
        <v>2423</v>
      </c>
      <c r="B58" s="142">
        <v>0.89490000000000003</v>
      </c>
      <c r="C58" s="133">
        <v>11700</v>
      </c>
      <c r="D58" s="141" t="s">
        <v>109</v>
      </c>
      <c r="F58" s="141">
        <f>IF(D58="U",+VLOOKUP(C58,'[2]Table A'!$A$2:$D$1648,4,FALSE),+VLOOKUP(C58,'[2]Table B'!$A$2:$F$54,4,FALSE))</f>
        <v>0.89490000000000003</v>
      </c>
      <c r="G58" s="141">
        <v>0.86860000000000004</v>
      </c>
      <c r="H58" s="141">
        <v>0.86630000000000007</v>
      </c>
    </row>
    <row r="59" spans="1:8" x14ac:dyDescent="0.2">
      <c r="A59" s="142" t="s">
        <v>1012</v>
      </c>
      <c r="B59" s="142">
        <v>0.86890000000000001</v>
      </c>
      <c r="C59" s="133">
        <v>12020</v>
      </c>
      <c r="D59" s="141" t="s">
        <v>109</v>
      </c>
      <c r="F59" s="141">
        <f>IF(D59="U",+VLOOKUP(C59,'[2]Table A'!$A$2:$D$1648,4,FALSE),+VLOOKUP(C59,'[2]Table B'!$A$2:$F$54,4,FALSE))</f>
        <v>0.86890000000000001</v>
      </c>
      <c r="G59" s="141">
        <v>0.90839999999999999</v>
      </c>
      <c r="H59" s="141">
        <v>0.85870000000000002</v>
      </c>
    </row>
    <row r="60" spans="1:8" x14ac:dyDescent="0.2">
      <c r="A60" s="142" t="s">
        <v>2414</v>
      </c>
      <c r="B60" s="142">
        <v>0.86890000000000001</v>
      </c>
      <c r="C60" s="133">
        <v>12020</v>
      </c>
      <c r="D60" s="141" t="s">
        <v>109</v>
      </c>
      <c r="F60" s="141">
        <f>IF(D60="U",+VLOOKUP(C60,'[2]Table A'!$A$2:$D$1648,4,FALSE),+VLOOKUP(C60,'[2]Table B'!$A$2:$F$54,4,FALSE))</f>
        <v>0.86890000000000001</v>
      </c>
      <c r="G60" s="141">
        <v>0.90839999999999999</v>
      </c>
      <c r="H60" s="141">
        <v>0.85870000000000002</v>
      </c>
    </row>
    <row r="61" spans="1:8" x14ac:dyDescent="0.2">
      <c r="A61" s="142" t="s">
        <v>2814</v>
      </c>
      <c r="B61" s="142">
        <v>0.86890000000000001</v>
      </c>
      <c r="C61" s="133">
        <v>12020</v>
      </c>
      <c r="D61" s="141" t="s">
        <v>109</v>
      </c>
      <c r="F61" s="141">
        <f>IF(D61="U",+VLOOKUP(C61,'[2]Table A'!$A$2:$D$1648,4,FALSE),+VLOOKUP(C61,'[2]Table B'!$A$2:$F$54,4,FALSE))</f>
        <v>0.86890000000000001</v>
      </c>
      <c r="G61" s="141">
        <v>0.90839999999999999</v>
      </c>
      <c r="H61" s="141">
        <v>0.85870000000000002</v>
      </c>
    </row>
    <row r="62" spans="1:8" x14ac:dyDescent="0.2">
      <c r="A62" s="142" t="s">
        <v>2819</v>
      </c>
      <c r="B62" s="142">
        <v>0.86890000000000001</v>
      </c>
      <c r="C62" s="133">
        <v>12020</v>
      </c>
      <c r="D62" s="141" t="s">
        <v>109</v>
      </c>
      <c r="F62" s="141">
        <f>IF(D62="U",+VLOOKUP(C62,'[2]Table A'!$A$2:$D$1648,4,FALSE),+VLOOKUP(C62,'[2]Table B'!$A$2:$F$54,4,FALSE))</f>
        <v>0.86890000000000001</v>
      </c>
      <c r="G62" s="141">
        <v>0.90839999999999999</v>
      </c>
      <c r="H62" s="141">
        <v>0.85870000000000002</v>
      </c>
    </row>
    <row r="63" spans="1:8" x14ac:dyDescent="0.2">
      <c r="A63" s="142" t="s">
        <v>489</v>
      </c>
      <c r="B63" s="142">
        <v>0.94900000000000007</v>
      </c>
      <c r="C63" s="133">
        <v>12060</v>
      </c>
      <c r="D63" s="141" t="s">
        <v>109</v>
      </c>
      <c r="F63" s="141">
        <f>IF(D63="U",+VLOOKUP(C63,'[2]Table A'!$A$2:$D$1648,4,FALSE),+VLOOKUP(C63,'[2]Table B'!$A$2:$F$54,4,FALSE))</f>
        <v>0.94900000000000007</v>
      </c>
      <c r="G63" s="141">
        <v>0.93879999999999997</v>
      </c>
      <c r="H63" s="141">
        <v>0.93670000000000009</v>
      </c>
    </row>
    <row r="64" spans="1:8" x14ac:dyDescent="0.2">
      <c r="A64" s="142" t="s">
        <v>498</v>
      </c>
      <c r="B64" s="142">
        <v>0.94900000000000007</v>
      </c>
      <c r="C64" s="133">
        <v>12060</v>
      </c>
      <c r="D64" s="141" t="s">
        <v>109</v>
      </c>
      <c r="F64" s="141">
        <f>IF(D64="U",+VLOOKUP(C64,'[2]Table A'!$A$2:$D$1648,4,FALSE),+VLOOKUP(C64,'[2]Table B'!$A$2:$F$54,4,FALSE))</f>
        <v>0.94900000000000007</v>
      </c>
      <c r="G64" s="141">
        <v>0.93879999999999997</v>
      </c>
      <c r="H64" s="141">
        <v>0.93670000000000009</v>
      </c>
    </row>
    <row r="65" spans="1:8" x14ac:dyDescent="0.2">
      <c r="A65" s="142" t="s">
        <v>755</v>
      </c>
      <c r="B65" s="142">
        <v>0.94900000000000007</v>
      </c>
      <c r="C65" s="133">
        <v>12060</v>
      </c>
      <c r="D65" s="141" t="s">
        <v>109</v>
      </c>
      <c r="F65" s="141">
        <f>IF(D65="U",+VLOOKUP(C65,'[2]Table A'!$A$2:$D$1648,4,FALSE),+VLOOKUP(C65,'[2]Table B'!$A$2:$F$54,4,FALSE))</f>
        <v>0.94900000000000007</v>
      </c>
      <c r="G65" s="141">
        <v>0.93879999999999997</v>
      </c>
      <c r="H65" s="141">
        <v>0.93670000000000009</v>
      </c>
    </row>
    <row r="66" spans="1:8" x14ac:dyDescent="0.2">
      <c r="A66" s="142" t="s">
        <v>840</v>
      </c>
      <c r="B66" s="142">
        <v>0.94900000000000007</v>
      </c>
      <c r="C66" s="133">
        <v>12060</v>
      </c>
      <c r="D66" s="141" t="s">
        <v>109</v>
      </c>
      <c r="F66" s="141">
        <f>IF(D66="U",+VLOOKUP(C66,'[2]Table A'!$A$2:$D$1648,4,FALSE),+VLOOKUP(C66,'[2]Table B'!$A$2:$F$54,4,FALSE))</f>
        <v>0.94900000000000007</v>
      </c>
      <c r="G66" s="141">
        <v>0.93879999999999997</v>
      </c>
      <c r="H66" s="141">
        <v>0.93670000000000009</v>
      </c>
    </row>
    <row r="67" spans="1:8" x14ac:dyDescent="0.2">
      <c r="A67" s="142" t="s">
        <v>938</v>
      </c>
      <c r="B67" s="142">
        <v>0.94900000000000007</v>
      </c>
      <c r="C67" s="133">
        <v>12060</v>
      </c>
      <c r="D67" s="141" t="s">
        <v>109</v>
      </c>
      <c r="F67" s="141">
        <f>IF(D67="U",+VLOOKUP(C67,'[2]Table A'!$A$2:$D$1648,4,FALSE),+VLOOKUP(C67,'[2]Table B'!$A$2:$F$54,4,FALSE))</f>
        <v>0.94900000000000007</v>
      </c>
      <c r="G67" s="141">
        <v>0.93879999999999997</v>
      </c>
      <c r="H67" s="141">
        <v>0.93670000000000009</v>
      </c>
    </row>
    <row r="68" spans="1:8" x14ac:dyDescent="0.2">
      <c r="A68" s="142" t="s">
        <v>1037</v>
      </c>
      <c r="B68" s="142">
        <v>0.94900000000000007</v>
      </c>
      <c r="C68" s="133">
        <v>12060</v>
      </c>
      <c r="D68" s="141" t="s">
        <v>109</v>
      </c>
      <c r="F68" s="141">
        <f>IF(D68="U",+VLOOKUP(C68,'[2]Table A'!$A$2:$D$1648,4,FALSE),+VLOOKUP(C68,'[2]Table B'!$A$2:$F$54,4,FALSE))</f>
        <v>0.94900000000000007</v>
      </c>
      <c r="G68" s="141">
        <v>0.93879999999999997</v>
      </c>
      <c r="H68" s="141">
        <v>0.93670000000000009</v>
      </c>
    </row>
    <row r="69" spans="1:8" x14ac:dyDescent="0.2">
      <c r="A69" s="142" t="s">
        <v>1065</v>
      </c>
      <c r="B69" s="142">
        <v>0.94900000000000007</v>
      </c>
      <c r="C69" s="133">
        <v>12060</v>
      </c>
      <c r="D69" s="141" t="s">
        <v>109</v>
      </c>
      <c r="F69" s="141">
        <f>IF(D69="U",+VLOOKUP(C69,'[2]Table A'!$A$2:$D$1648,4,FALSE),+VLOOKUP(C69,'[2]Table B'!$A$2:$F$54,4,FALSE))</f>
        <v>0.94900000000000007</v>
      </c>
      <c r="G69" s="141">
        <v>0.93879999999999997</v>
      </c>
      <c r="H69" s="141">
        <v>0.93670000000000009</v>
      </c>
    </row>
    <row r="70" spans="1:8" x14ac:dyDescent="0.2">
      <c r="A70" s="142" t="s">
        <v>1144</v>
      </c>
      <c r="B70" s="142">
        <v>0.94900000000000007</v>
      </c>
      <c r="C70" s="133">
        <v>12060</v>
      </c>
      <c r="D70" s="141" t="s">
        <v>109</v>
      </c>
      <c r="F70" s="141">
        <f>IF(D70="U",+VLOOKUP(C70,'[2]Table A'!$A$2:$D$1648,4,FALSE),+VLOOKUP(C70,'[2]Table B'!$A$2:$F$54,4,FALSE))</f>
        <v>0.94900000000000007</v>
      </c>
      <c r="G70" s="141">
        <v>0.93879999999999997</v>
      </c>
      <c r="H70" s="141">
        <v>0.93670000000000009</v>
      </c>
    </row>
    <row r="71" spans="1:8" x14ac:dyDescent="0.2">
      <c r="A71" s="142" t="s">
        <v>1245</v>
      </c>
      <c r="B71" s="142">
        <v>0.94900000000000007</v>
      </c>
      <c r="C71" s="133">
        <v>12060</v>
      </c>
      <c r="D71" s="141" t="s">
        <v>109</v>
      </c>
      <c r="F71" s="141">
        <f>IF(D71="U",+VLOOKUP(C71,'[2]Table A'!$A$2:$D$1648,4,FALSE),+VLOOKUP(C71,'[2]Table B'!$A$2:$F$54,4,FALSE))</f>
        <v>0.94900000000000007</v>
      </c>
      <c r="G71" s="141">
        <v>0.93879999999999997</v>
      </c>
      <c r="H71" s="141">
        <v>0.93670000000000009</v>
      </c>
    </row>
    <row r="72" spans="1:8" x14ac:dyDescent="0.2">
      <c r="A72" s="142" t="s">
        <v>1261</v>
      </c>
      <c r="B72" s="142">
        <v>0.94900000000000007</v>
      </c>
      <c r="C72" s="133">
        <v>12060</v>
      </c>
      <c r="D72" s="141" t="s">
        <v>109</v>
      </c>
      <c r="F72" s="141">
        <f>IF(D72="U",+VLOOKUP(C72,'[2]Table A'!$A$2:$D$1648,4,FALSE),+VLOOKUP(C72,'[2]Table B'!$A$2:$F$54,4,FALSE))</f>
        <v>0.94900000000000007</v>
      </c>
      <c r="G72" s="141">
        <v>0.93879999999999997</v>
      </c>
      <c r="H72" s="141">
        <v>0.93670000000000009</v>
      </c>
    </row>
    <row r="73" spans="1:8" x14ac:dyDescent="0.2">
      <c r="A73" s="142" t="s">
        <v>1330</v>
      </c>
      <c r="B73" s="142">
        <v>0.94900000000000007</v>
      </c>
      <c r="C73" s="133">
        <v>12060</v>
      </c>
      <c r="D73" s="141" t="s">
        <v>109</v>
      </c>
      <c r="F73" s="141">
        <f>IF(D73="U",+VLOOKUP(C73,'[2]Table A'!$A$2:$D$1648,4,FALSE),+VLOOKUP(C73,'[2]Table B'!$A$2:$F$54,4,FALSE))</f>
        <v>0.94900000000000007</v>
      </c>
      <c r="G73" s="141">
        <v>0.93879999999999997</v>
      </c>
      <c r="H73" s="141">
        <v>0.93670000000000009</v>
      </c>
    </row>
    <row r="74" spans="1:8" x14ac:dyDescent="0.2">
      <c r="A74" s="142" t="s">
        <v>1457</v>
      </c>
      <c r="B74" s="142">
        <v>0.94900000000000007</v>
      </c>
      <c r="C74" s="133">
        <v>12060</v>
      </c>
      <c r="D74" s="141" t="s">
        <v>109</v>
      </c>
      <c r="F74" s="141">
        <f>IF(D74="U",+VLOOKUP(C74,'[2]Table A'!$A$2:$D$1648,4,FALSE),+VLOOKUP(C74,'[2]Table B'!$A$2:$F$54,4,FALSE))</f>
        <v>0.94900000000000007</v>
      </c>
      <c r="G74" s="141">
        <v>0.93879999999999997</v>
      </c>
      <c r="H74" s="141">
        <v>0.93670000000000009</v>
      </c>
    </row>
    <row r="75" spans="1:8" x14ac:dyDescent="0.2">
      <c r="A75" s="142" t="s">
        <v>1500</v>
      </c>
      <c r="B75" s="142">
        <v>0.94900000000000007</v>
      </c>
      <c r="C75" s="133">
        <v>12060</v>
      </c>
      <c r="D75" s="141" t="s">
        <v>109</v>
      </c>
      <c r="F75" s="141">
        <f>IF(D75="U",+VLOOKUP(C75,'[2]Table A'!$A$2:$D$1648,4,FALSE),+VLOOKUP(C75,'[2]Table B'!$A$2:$F$54,4,FALSE))</f>
        <v>0.94900000000000007</v>
      </c>
      <c r="G75" s="141">
        <v>0.93879999999999997</v>
      </c>
      <c r="H75" s="141">
        <v>0.93670000000000009</v>
      </c>
    </row>
    <row r="76" spans="1:8" x14ac:dyDescent="0.2">
      <c r="A76" s="142" t="s">
        <v>1549</v>
      </c>
      <c r="B76" s="142">
        <v>0.94900000000000007</v>
      </c>
      <c r="C76" s="133">
        <v>12060</v>
      </c>
      <c r="D76" s="141" t="s">
        <v>109</v>
      </c>
      <c r="F76" s="141">
        <f>IF(D76="U",+VLOOKUP(C76,'[2]Table A'!$A$2:$D$1648,4,FALSE),+VLOOKUP(C76,'[2]Table B'!$A$2:$F$54,4,FALSE))</f>
        <v>0.94900000000000007</v>
      </c>
      <c r="G76" s="141">
        <v>0.93879999999999997</v>
      </c>
      <c r="H76" s="141">
        <v>0.93670000000000009</v>
      </c>
    </row>
    <row r="77" spans="1:8" x14ac:dyDescent="0.2">
      <c r="A77" s="142" t="s">
        <v>1720</v>
      </c>
      <c r="B77" s="142">
        <v>0.94900000000000007</v>
      </c>
      <c r="C77" s="133">
        <v>12060</v>
      </c>
      <c r="D77" s="141" t="s">
        <v>109</v>
      </c>
      <c r="F77" s="141">
        <f>IF(D77="U",+VLOOKUP(C77,'[2]Table A'!$A$2:$D$1648,4,FALSE),+VLOOKUP(C77,'[2]Table B'!$A$2:$F$54,4,FALSE))</f>
        <v>0.94900000000000007</v>
      </c>
      <c r="G77" s="141">
        <v>0.93879999999999997</v>
      </c>
      <c r="H77" s="141">
        <v>0.93670000000000009</v>
      </c>
    </row>
    <row r="78" spans="1:8" x14ac:dyDescent="0.2">
      <c r="A78" s="142" t="s">
        <v>1768</v>
      </c>
      <c r="B78" s="142">
        <v>0.94900000000000007</v>
      </c>
      <c r="C78" s="133">
        <v>12060</v>
      </c>
      <c r="D78" s="141" t="s">
        <v>109</v>
      </c>
      <c r="F78" s="141">
        <f>IF(D78="U",+VLOOKUP(C78,'[2]Table A'!$A$2:$D$1648,4,FALSE),+VLOOKUP(C78,'[2]Table B'!$A$2:$F$54,4,FALSE))</f>
        <v>0.94900000000000007</v>
      </c>
      <c r="G78" s="141">
        <v>0.93879999999999997</v>
      </c>
      <c r="H78" s="141">
        <v>0.93670000000000009</v>
      </c>
    </row>
    <row r="79" spans="1:8" x14ac:dyDescent="0.2">
      <c r="A79" s="142" t="s">
        <v>1820</v>
      </c>
      <c r="B79" s="142">
        <v>0.94900000000000007</v>
      </c>
      <c r="C79" s="133">
        <v>12060</v>
      </c>
      <c r="D79" s="141" t="s">
        <v>109</v>
      </c>
      <c r="F79" s="141">
        <f>IF(D79="U",+VLOOKUP(C79,'[2]Table A'!$A$2:$D$1648,4,FALSE),+VLOOKUP(C79,'[2]Table B'!$A$2:$F$54,4,FALSE))</f>
        <v>0.94900000000000007</v>
      </c>
      <c r="G79" s="141">
        <v>0.93879999999999997</v>
      </c>
      <c r="H79" s="141">
        <v>0.93670000000000009</v>
      </c>
    </row>
    <row r="80" spans="1:8" x14ac:dyDescent="0.2">
      <c r="A80" s="142" t="s">
        <v>1834</v>
      </c>
      <c r="B80" s="142">
        <v>0.94900000000000007</v>
      </c>
      <c r="C80" s="133">
        <v>12060</v>
      </c>
      <c r="D80" s="141" t="s">
        <v>109</v>
      </c>
      <c r="F80" s="141">
        <f>IF(D80="U",+VLOOKUP(C80,'[2]Table A'!$A$2:$D$1648,4,FALSE),+VLOOKUP(C80,'[2]Table B'!$A$2:$F$54,4,FALSE))</f>
        <v>0.94900000000000007</v>
      </c>
      <c r="G80" s="141">
        <v>0.93879999999999997</v>
      </c>
      <c r="H80" s="141">
        <v>0.93670000000000009</v>
      </c>
    </row>
    <row r="81" spans="1:8" x14ac:dyDescent="0.2">
      <c r="A81" s="142" t="s">
        <v>1996</v>
      </c>
      <c r="B81" s="142">
        <v>0.94900000000000007</v>
      </c>
      <c r="C81" s="133">
        <v>12060</v>
      </c>
      <c r="D81" s="141" t="s">
        <v>109</v>
      </c>
      <c r="F81" s="141">
        <f>IF(D81="U",+VLOOKUP(C81,'[2]Table A'!$A$2:$D$1648,4,FALSE),+VLOOKUP(C81,'[2]Table B'!$A$2:$F$54,4,FALSE))</f>
        <v>0.94900000000000007</v>
      </c>
      <c r="G81" s="141">
        <v>0.93879999999999997</v>
      </c>
      <c r="H81" s="141">
        <v>0.93670000000000009</v>
      </c>
    </row>
    <row r="82" spans="1:8" x14ac:dyDescent="0.2">
      <c r="A82" s="142" t="s">
        <v>2206</v>
      </c>
      <c r="B82" s="142">
        <v>0.94900000000000007</v>
      </c>
      <c r="C82" s="133">
        <v>12060</v>
      </c>
      <c r="D82" s="141" t="s">
        <v>109</v>
      </c>
      <c r="F82" s="141">
        <f>IF(D82="U",+VLOOKUP(C82,'[2]Table A'!$A$2:$D$1648,4,FALSE),+VLOOKUP(C82,'[2]Table B'!$A$2:$F$54,4,FALSE))</f>
        <v>0.94900000000000007</v>
      </c>
      <c r="G82" s="141">
        <v>0.93879999999999997</v>
      </c>
      <c r="H82" s="141">
        <v>0.93670000000000009</v>
      </c>
    </row>
    <row r="83" spans="1:8" x14ac:dyDescent="0.2">
      <c r="A83" s="142" t="s">
        <v>2581</v>
      </c>
      <c r="B83" s="142">
        <v>0.94900000000000007</v>
      </c>
      <c r="C83" s="133">
        <v>12060</v>
      </c>
      <c r="D83" s="141" t="s">
        <v>109</v>
      </c>
      <c r="F83" s="141">
        <f>IF(D83="U",+VLOOKUP(C83,'[2]Table A'!$A$2:$D$1648,4,FALSE),+VLOOKUP(C83,'[2]Table B'!$A$2:$F$54,4,FALSE))</f>
        <v>0.94900000000000007</v>
      </c>
      <c r="G83" s="141">
        <v>0.93879999999999997</v>
      </c>
      <c r="H83" s="141">
        <v>0.93670000000000009</v>
      </c>
    </row>
    <row r="84" spans="1:8" x14ac:dyDescent="0.2">
      <c r="A84" s="142" t="s">
        <v>2695</v>
      </c>
      <c r="B84" s="142">
        <v>0.94900000000000007</v>
      </c>
      <c r="C84" s="133">
        <v>12060</v>
      </c>
      <c r="D84" s="141" t="s">
        <v>109</v>
      </c>
      <c r="F84" s="141">
        <f>IF(D84="U",+VLOOKUP(C84,'[2]Table A'!$A$2:$D$1648,4,FALSE),+VLOOKUP(C84,'[2]Table B'!$A$2:$F$54,4,FALSE))</f>
        <v>0.94900000000000007</v>
      </c>
      <c r="G84" s="141">
        <v>0.93879999999999997</v>
      </c>
      <c r="H84" s="141">
        <v>0.93670000000000009</v>
      </c>
    </row>
    <row r="85" spans="1:8" x14ac:dyDescent="0.2">
      <c r="A85" s="142" t="s">
        <v>2771</v>
      </c>
      <c r="B85" s="142">
        <v>0.94900000000000007</v>
      </c>
      <c r="C85" s="133">
        <v>12060</v>
      </c>
      <c r="D85" s="141" t="s">
        <v>109</v>
      </c>
      <c r="F85" s="141">
        <f>IF(D85="U",+VLOOKUP(C85,'[2]Table A'!$A$2:$D$1648,4,FALSE),+VLOOKUP(C85,'[2]Table B'!$A$2:$F$54,4,FALSE))</f>
        <v>0.94900000000000007</v>
      </c>
      <c r="G85" s="141">
        <v>0.93879999999999997</v>
      </c>
      <c r="H85" s="141">
        <v>0.93670000000000009</v>
      </c>
    </row>
    <row r="86" spans="1:8" x14ac:dyDescent="0.2">
      <c r="A86" s="142" t="s">
        <v>2911</v>
      </c>
      <c r="B86" s="142">
        <v>0.94900000000000007</v>
      </c>
      <c r="C86" s="133">
        <v>12060</v>
      </c>
      <c r="D86" s="141" t="s">
        <v>109</v>
      </c>
      <c r="F86" s="141">
        <f>IF(D86="U",+VLOOKUP(C86,'[2]Table A'!$A$2:$D$1648,4,FALSE),+VLOOKUP(C86,'[2]Table B'!$A$2:$F$54,4,FALSE))</f>
        <v>0.94900000000000007</v>
      </c>
      <c r="G86" s="141">
        <v>0.93879999999999997</v>
      </c>
      <c r="H86" s="141">
        <v>0.93670000000000009</v>
      </c>
    </row>
    <row r="87" spans="1:8" x14ac:dyDescent="0.2">
      <c r="A87" s="142" t="s">
        <v>2964</v>
      </c>
      <c r="B87" s="142">
        <v>0.94900000000000007</v>
      </c>
      <c r="C87" s="133">
        <v>12060</v>
      </c>
      <c r="D87" s="141" t="s">
        <v>109</v>
      </c>
      <c r="F87" s="141">
        <f>IF(D87="U",+VLOOKUP(C87,'[2]Table A'!$A$2:$D$1648,4,FALSE),+VLOOKUP(C87,'[2]Table B'!$A$2:$F$54,4,FALSE))</f>
        <v>0.94900000000000007</v>
      </c>
      <c r="G87" s="141">
        <v>0.93879999999999997</v>
      </c>
      <c r="H87" s="141">
        <v>0.93670000000000009</v>
      </c>
    </row>
    <row r="88" spans="1:8" x14ac:dyDescent="0.2">
      <c r="A88" s="142" t="s">
        <v>2975</v>
      </c>
      <c r="B88" s="142">
        <v>0.94900000000000007</v>
      </c>
      <c r="C88" s="133">
        <v>12060</v>
      </c>
      <c r="D88" s="141" t="s">
        <v>109</v>
      </c>
      <c r="F88" s="141">
        <f>IF(D88="U",+VLOOKUP(C88,'[2]Table A'!$A$2:$D$1648,4,FALSE),+VLOOKUP(C88,'[2]Table B'!$A$2:$F$54,4,FALSE))</f>
        <v>0.94900000000000007</v>
      </c>
      <c r="G88" s="141">
        <v>0.93879999999999997</v>
      </c>
      <c r="H88" s="141">
        <v>0.93670000000000009</v>
      </c>
    </row>
    <row r="89" spans="1:8" x14ac:dyDescent="0.2">
      <c r="A89" s="142" t="s">
        <v>3176</v>
      </c>
      <c r="B89" s="142">
        <v>0.94900000000000007</v>
      </c>
      <c r="C89" s="133">
        <v>12060</v>
      </c>
      <c r="D89" s="141" t="s">
        <v>109</v>
      </c>
      <c r="F89" s="141">
        <f>IF(D89="U",+VLOOKUP(C89,'[2]Table A'!$A$2:$D$1648,4,FALSE),+VLOOKUP(C89,'[2]Table B'!$A$2:$F$54,4,FALSE))</f>
        <v>0.94900000000000007</v>
      </c>
      <c r="G89" s="141">
        <v>0.93879999999999997</v>
      </c>
      <c r="H89" s="141">
        <v>0.93670000000000009</v>
      </c>
    </row>
    <row r="90" spans="1:8" x14ac:dyDescent="0.2">
      <c r="A90" s="142" t="s">
        <v>3392</v>
      </c>
      <c r="B90" s="142">
        <v>0.94900000000000007</v>
      </c>
      <c r="C90" s="133">
        <v>12060</v>
      </c>
      <c r="D90" s="141" t="s">
        <v>109</v>
      </c>
      <c r="F90" s="141">
        <f>IF(D90="U",+VLOOKUP(C90,'[2]Table A'!$A$2:$D$1648,4,FALSE),+VLOOKUP(C90,'[2]Table B'!$A$2:$F$54,4,FALSE))</f>
        <v>0.94900000000000007</v>
      </c>
      <c r="G90" s="141">
        <v>0.93879999999999997</v>
      </c>
      <c r="H90" s="141">
        <v>0.93670000000000009</v>
      </c>
    </row>
    <row r="91" spans="1:8" x14ac:dyDescent="0.2">
      <c r="A91" s="142" t="s">
        <v>3703</v>
      </c>
      <c r="B91" s="142">
        <v>0.94900000000000007</v>
      </c>
      <c r="C91" s="133">
        <v>12060</v>
      </c>
      <c r="D91" s="141" t="s">
        <v>109</v>
      </c>
      <c r="F91" s="141">
        <f>IF(D91="U",+VLOOKUP(C91,'[2]Table A'!$A$2:$D$1648,4,FALSE),+VLOOKUP(C91,'[2]Table B'!$A$2:$F$54,4,FALSE))</f>
        <v>0.94900000000000007</v>
      </c>
      <c r="G91" s="141">
        <v>0.93879999999999997</v>
      </c>
      <c r="H91" s="141">
        <v>0.93670000000000009</v>
      </c>
    </row>
    <row r="92" spans="1:8" x14ac:dyDescent="0.2">
      <c r="A92" s="142" t="s">
        <v>437</v>
      </c>
      <c r="B92" s="142">
        <v>1.2569000000000001</v>
      </c>
      <c r="C92" s="133">
        <v>12100</v>
      </c>
      <c r="D92" s="141" t="s">
        <v>109</v>
      </c>
      <c r="F92" s="141">
        <f>IF(D92="U",+VLOOKUP(C92,'[2]Table A'!$A$2:$D$1648,4,FALSE),+VLOOKUP(C92,'[2]Table B'!$A$2:$F$54,4,FALSE))</f>
        <v>1.2569000000000001</v>
      </c>
      <c r="G92" s="141">
        <v>1.1958</v>
      </c>
      <c r="H92" s="141">
        <v>1.1914</v>
      </c>
    </row>
    <row r="93" spans="1:8" x14ac:dyDescent="0.2">
      <c r="A93" s="142" t="s">
        <v>2266</v>
      </c>
      <c r="B93" s="142">
        <v>0.751</v>
      </c>
      <c r="C93" s="133">
        <v>12220</v>
      </c>
      <c r="D93" s="141" t="s">
        <v>109</v>
      </c>
      <c r="F93" s="141">
        <f>IF(D93="U",+VLOOKUP(C93,'[2]Table A'!$A$2:$D$1648,4,FALSE),+VLOOKUP(C93,'[2]Table B'!$A$2:$F$54,4,FALSE))</f>
        <v>0.751</v>
      </c>
      <c r="G93" s="141">
        <v>0.74399999999999999</v>
      </c>
      <c r="H93" s="141">
        <v>0.74520000000000008</v>
      </c>
    </row>
    <row r="94" spans="1:8" x14ac:dyDescent="0.2">
      <c r="A94" s="142" t="s">
        <v>731</v>
      </c>
      <c r="B94" s="142">
        <v>0.88100000000000001</v>
      </c>
      <c r="C94" s="133">
        <v>12260</v>
      </c>
      <c r="D94" s="141" t="s">
        <v>109</v>
      </c>
      <c r="F94" s="141">
        <f>IF(D94="U",+VLOOKUP(C94,'[2]Table A'!$A$2:$D$1648,4,FALSE),+VLOOKUP(C94,'[2]Table B'!$A$2:$F$54,4,FALSE))</f>
        <v>0.88100000000000001</v>
      </c>
      <c r="G94" s="141">
        <v>0.88249999999999995</v>
      </c>
      <c r="H94" s="141">
        <v>0.90550000000000008</v>
      </c>
    </row>
    <row r="95" spans="1:8" x14ac:dyDescent="0.2">
      <c r="A95" s="142" t="s">
        <v>1096</v>
      </c>
      <c r="B95" s="142">
        <v>0.88100000000000001</v>
      </c>
      <c r="C95" s="133">
        <v>12260</v>
      </c>
      <c r="D95" s="141" t="s">
        <v>109</v>
      </c>
      <c r="F95" s="141">
        <f>IF(D95="U",+VLOOKUP(C95,'[2]Table A'!$A$2:$D$1648,4,FALSE),+VLOOKUP(C95,'[2]Table B'!$A$2:$F$54,4,FALSE))</f>
        <v>0.88100000000000001</v>
      </c>
      <c r="G95" s="141">
        <v>0.88249999999999995</v>
      </c>
      <c r="H95" s="141">
        <v>0.90550000000000008</v>
      </c>
    </row>
    <row r="96" spans="1:8" x14ac:dyDescent="0.2">
      <c r="A96" s="142" t="s">
        <v>2312</v>
      </c>
      <c r="B96" s="142">
        <v>0.88100000000000001</v>
      </c>
      <c r="C96" s="133">
        <v>12260</v>
      </c>
      <c r="D96" s="141" t="s">
        <v>109</v>
      </c>
      <c r="F96" s="141">
        <f>IF(D96="U",+VLOOKUP(C96,'[2]Table A'!$A$2:$D$1648,4,FALSE),+VLOOKUP(C96,'[2]Table B'!$A$2:$F$54,4,FALSE))</f>
        <v>0.88100000000000001</v>
      </c>
      <c r="G96" s="141">
        <v>0.88249999999999995</v>
      </c>
      <c r="H96" s="141">
        <v>0.90550000000000008</v>
      </c>
    </row>
    <row r="97" spans="1:8" x14ac:dyDescent="0.2">
      <c r="A97" s="142" t="s">
        <v>2541</v>
      </c>
      <c r="B97" s="142">
        <v>0.88100000000000001</v>
      </c>
      <c r="C97" s="133">
        <v>12260</v>
      </c>
      <c r="D97" s="141" t="s">
        <v>109</v>
      </c>
      <c r="F97" s="141">
        <f>IF(D97="U",+VLOOKUP(C97,'[2]Table A'!$A$2:$D$1648,4,FALSE),+VLOOKUP(C97,'[2]Table B'!$A$2:$F$54,4,FALSE))</f>
        <v>0.88100000000000001</v>
      </c>
      <c r="G97" s="141">
        <v>0.88249999999999995</v>
      </c>
      <c r="H97" s="141">
        <v>0.90550000000000008</v>
      </c>
    </row>
    <row r="98" spans="1:8" x14ac:dyDescent="0.2">
      <c r="A98" s="142" t="s">
        <v>3143</v>
      </c>
      <c r="B98" s="142">
        <v>0.88100000000000001</v>
      </c>
      <c r="C98" s="133">
        <v>12260</v>
      </c>
      <c r="D98" s="141" t="s">
        <v>109</v>
      </c>
      <c r="F98" s="141">
        <f>IF(D98="U",+VLOOKUP(C98,'[2]Table A'!$A$2:$D$1648,4,FALSE),+VLOOKUP(C98,'[2]Table B'!$A$2:$F$54,4,FALSE))</f>
        <v>0.88100000000000001</v>
      </c>
      <c r="G98" s="141">
        <v>0.88249999999999995</v>
      </c>
      <c r="H98" s="141">
        <v>0.90550000000000008</v>
      </c>
    </row>
    <row r="99" spans="1:8" x14ac:dyDescent="0.2">
      <c r="A99" s="142" t="s">
        <v>308</v>
      </c>
      <c r="B99" s="142">
        <v>0.88100000000000001</v>
      </c>
      <c r="C99" s="133">
        <v>12260</v>
      </c>
      <c r="D99" s="141" t="s">
        <v>109</v>
      </c>
      <c r="F99" s="141">
        <f>IF(D99="U",+VLOOKUP(C99,'[2]Table A'!$A$2:$D$1648,4,FALSE),+VLOOKUP(C99,'[2]Table B'!$A$2:$F$54,4,FALSE))</f>
        <v>0.88100000000000001</v>
      </c>
      <c r="G99" s="141">
        <v>0.88249999999999995</v>
      </c>
      <c r="H99" s="141">
        <v>0.90550000000000008</v>
      </c>
    </row>
    <row r="100" spans="1:8" x14ac:dyDescent="0.2">
      <c r="A100" s="142" t="s">
        <v>1378</v>
      </c>
      <c r="B100" s="142">
        <v>0.88100000000000001</v>
      </c>
      <c r="C100" s="133">
        <v>12260</v>
      </c>
      <c r="D100" s="141" t="s">
        <v>109</v>
      </c>
      <c r="F100" s="141">
        <f>IF(D100="U",+VLOOKUP(C100,'[2]Table A'!$A$2:$D$1648,4,FALSE),+VLOOKUP(C100,'[2]Table B'!$A$2:$F$54,4,FALSE))</f>
        <v>0.88100000000000001</v>
      </c>
      <c r="G100" s="141">
        <v>0.88249999999999995</v>
      </c>
      <c r="H100" s="141">
        <v>0.90550000000000008</v>
      </c>
    </row>
    <row r="101" spans="1:8" x14ac:dyDescent="0.2">
      <c r="A101" s="142" t="s">
        <v>499</v>
      </c>
      <c r="B101" s="142">
        <v>0.95530000000000004</v>
      </c>
      <c r="C101" s="133">
        <v>12420</v>
      </c>
      <c r="D101" s="141" t="s">
        <v>109</v>
      </c>
      <c r="F101" s="141">
        <f>IF(D101="U",+VLOOKUP(C101,'[2]Table A'!$A$2:$D$1648,4,FALSE),+VLOOKUP(C101,'[2]Table B'!$A$2:$F$54,4,FALSE))</f>
        <v>0.95530000000000004</v>
      </c>
      <c r="G101" s="141">
        <v>0.9698</v>
      </c>
      <c r="H101" s="141">
        <v>0.98820000000000008</v>
      </c>
    </row>
    <row r="102" spans="1:8" x14ac:dyDescent="0.2">
      <c r="A102" s="142" t="s">
        <v>772</v>
      </c>
      <c r="B102" s="142">
        <v>0.95530000000000004</v>
      </c>
      <c r="C102" s="133">
        <v>12420</v>
      </c>
      <c r="D102" s="141" t="s">
        <v>109</v>
      </c>
      <c r="F102" s="141">
        <f>IF(D102="U",+VLOOKUP(C102,'[2]Table A'!$A$2:$D$1648,4,FALSE),+VLOOKUP(C102,'[2]Table B'!$A$2:$F$54,4,FALSE))</f>
        <v>0.95530000000000004</v>
      </c>
      <c r="G102" s="141">
        <v>0.9698</v>
      </c>
      <c r="H102" s="141">
        <v>0.98820000000000008</v>
      </c>
    </row>
    <row r="103" spans="1:8" x14ac:dyDescent="0.2">
      <c r="A103" s="142" t="s">
        <v>1817</v>
      </c>
      <c r="B103" s="142">
        <v>0.95530000000000004</v>
      </c>
      <c r="C103" s="133">
        <v>12420</v>
      </c>
      <c r="D103" s="141" t="s">
        <v>109</v>
      </c>
      <c r="F103" s="141">
        <f>IF(D103="U",+VLOOKUP(C103,'[2]Table A'!$A$2:$D$1648,4,FALSE),+VLOOKUP(C103,'[2]Table B'!$A$2:$F$54,4,FALSE))</f>
        <v>0.95530000000000004</v>
      </c>
      <c r="G103" s="141">
        <v>0.9698</v>
      </c>
      <c r="H103" s="141">
        <v>0.98820000000000008</v>
      </c>
    </row>
    <row r="104" spans="1:8" x14ac:dyDescent="0.2">
      <c r="A104" s="142" t="s">
        <v>3586</v>
      </c>
      <c r="B104" s="142">
        <v>0.95530000000000004</v>
      </c>
      <c r="C104" s="133">
        <v>12420</v>
      </c>
      <c r="D104" s="141" t="s">
        <v>109</v>
      </c>
      <c r="F104" s="141">
        <f>IF(D104="U",+VLOOKUP(C104,'[2]Table A'!$A$2:$D$1648,4,FALSE),+VLOOKUP(C104,'[2]Table B'!$A$2:$F$54,4,FALSE))</f>
        <v>0.95530000000000004</v>
      </c>
      <c r="G104" s="141">
        <v>0.9698</v>
      </c>
      <c r="H104" s="141">
        <v>0.98820000000000008</v>
      </c>
    </row>
    <row r="105" spans="1:8" x14ac:dyDescent="0.2">
      <c r="A105" s="142" t="s">
        <v>3854</v>
      </c>
      <c r="B105" s="142">
        <v>0.95530000000000004</v>
      </c>
      <c r="C105" s="133">
        <v>12420</v>
      </c>
      <c r="D105" s="141" t="s">
        <v>109</v>
      </c>
      <c r="F105" s="141">
        <f>IF(D105="U",+VLOOKUP(C105,'[2]Table A'!$A$2:$D$1648,4,FALSE),+VLOOKUP(C105,'[2]Table B'!$A$2:$F$54,4,FALSE))</f>
        <v>0.95530000000000004</v>
      </c>
      <c r="G105" s="141">
        <v>0.9698</v>
      </c>
      <c r="H105" s="141">
        <v>0.98820000000000008</v>
      </c>
    </row>
    <row r="106" spans="1:8" x14ac:dyDescent="0.2">
      <c r="A106" s="142" t="s">
        <v>2116</v>
      </c>
      <c r="B106" s="142">
        <v>1.2436</v>
      </c>
      <c r="C106" s="133">
        <v>12540</v>
      </c>
      <c r="D106" s="141" t="s">
        <v>109</v>
      </c>
      <c r="F106" s="141">
        <f>IF(D106="U",+VLOOKUP(C106,'[2]Table A'!$A$2:$D$1648,4,FALSE),+VLOOKUP(C106,'[2]Table B'!$A$2:$F$54,4,FALSE))</f>
        <v>1.2436</v>
      </c>
      <c r="G106" s="141">
        <v>1.1927000000000001</v>
      </c>
      <c r="H106" s="141">
        <v>1.1993</v>
      </c>
    </row>
    <row r="107" spans="1:8" x14ac:dyDescent="0.2">
      <c r="A107" s="142" t="s">
        <v>388</v>
      </c>
      <c r="B107" s="142">
        <v>0.95680000000000009</v>
      </c>
      <c r="C107" s="133">
        <v>12580</v>
      </c>
      <c r="D107" s="141" t="s">
        <v>109</v>
      </c>
      <c r="F107" s="141">
        <f>IF(D107="U",+VLOOKUP(C107,'[2]Table A'!$A$2:$D$1648,4,FALSE),+VLOOKUP(C107,'[2]Table B'!$A$2:$F$54,4,FALSE))</f>
        <v>0.95680000000000009</v>
      </c>
      <c r="G107" s="141">
        <v>0.96050000000000002</v>
      </c>
      <c r="H107" s="141">
        <v>0.9506</v>
      </c>
    </row>
    <row r="108" spans="1:8" x14ac:dyDescent="0.2">
      <c r="A108" s="142" t="s">
        <v>468</v>
      </c>
      <c r="B108" s="142">
        <v>0.95680000000000009</v>
      </c>
      <c r="C108" s="133">
        <v>12580</v>
      </c>
      <c r="D108" s="141" t="s">
        <v>109</v>
      </c>
      <c r="F108" s="141">
        <f>IF(D108="U",+VLOOKUP(C108,'[2]Table A'!$A$2:$D$1648,4,FALSE),+VLOOKUP(C108,'[2]Table B'!$A$2:$F$54,4,FALSE))</f>
        <v>0.95680000000000009</v>
      </c>
      <c r="G108" s="141">
        <v>0.96050000000000002</v>
      </c>
      <c r="H108" s="141">
        <v>0.9506</v>
      </c>
    </row>
    <row r="109" spans="1:8" x14ac:dyDescent="0.2">
      <c r="A109" s="142" t="s">
        <v>467</v>
      </c>
      <c r="B109" s="142">
        <v>0.95680000000000009</v>
      </c>
      <c r="C109" s="133">
        <v>12580</v>
      </c>
      <c r="D109" s="141" t="s">
        <v>109</v>
      </c>
      <c r="F109" s="141">
        <f>IF(D109="U",+VLOOKUP(C109,'[2]Table A'!$A$2:$D$1648,4,FALSE),+VLOOKUP(C109,'[2]Table B'!$A$2:$F$54,4,FALSE))</f>
        <v>0.95680000000000009</v>
      </c>
      <c r="G109" s="141">
        <v>0.96050000000000002</v>
      </c>
      <c r="H109" s="141">
        <v>0.9506</v>
      </c>
    </row>
    <row r="110" spans="1:8" x14ac:dyDescent="0.2">
      <c r="A110" s="142" t="s">
        <v>845</v>
      </c>
      <c r="B110" s="142">
        <v>0.95680000000000009</v>
      </c>
      <c r="C110" s="133">
        <v>12580</v>
      </c>
      <c r="D110" s="141" t="s">
        <v>109</v>
      </c>
      <c r="F110" s="141">
        <f>IF(D110="U",+VLOOKUP(C110,'[2]Table A'!$A$2:$D$1648,4,FALSE),+VLOOKUP(C110,'[2]Table B'!$A$2:$F$54,4,FALSE))</f>
        <v>0.95680000000000009</v>
      </c>
      <c r="G110" s="141">
        <v>0.96050000000000002</v>
      </c>
      <c r="H110" s="141">
        <v>0.9506</v>
      </c>
    </row>
    <row r="111" spans="1:8" x14ac:dyDescent="0.2">
      <c r="A111" s="142" t="s">
        <v>1783</v>
      </c>
      <c r="B111" s="142">
        <v>0.95680000000000009</v>
      </c>
      <c r="C111" s="133">
        <v>12580</v>
      </c>
      <c r="D111" s="141" t="s">
        <v>109</v>
      </c>
      <c r="F111" s="141">
        <f>IF(D111="U",+VLOOKUP(C111,'[2]Table A'!$A$2:$D$1648,4,FALSE),+VLOOKUP(C111,'[2]Table B'!$A$2:$F$54,4,FALSE))</f>
        <v>0.95680000000000009</v>
      </c>
      <c r="G111" s="141">
        <v>0.96050000000000002</v>
      </c>
      <c r="H111" s="141">
        <v>0.9506</v>
      </c>
    </row>
    <row r="112" spans="1:8" x14ac:dyDescent="0.2">
      <c r="A112" s="142" t="s">
        <v>1905</v>
      </c>
      <c r="B112" s="142">
        <v>0.95680000000000009</v>
      </c>
      <c r="C112" s="133">
        <v>12580</v>
      </c>
      <c r="D112" s="141" t="s">
        <v>109</v>
      </c>
      <c r="F112" s="141">
        <f>IF(D112="U",+VLOOKUP(C112,'[2]Table A'!$A$2:$D$1648,4,FALSE),+VLOOKUP(C112,'[2]Table B'!$A$2:$F$54,4,FALSE))</f>
        <v>0.95680000000000009</v>
      </c>
      <c r="G112" s="141">
        <v>0.96050000000000002</v>
      </c>
      <c r="H112" s="141">
        <v>0.9506</v>
      </c>
    </row>
    <row r="113" spans="1:8" x14ac:dyDescent="0.2">
      <c r="A113" s="142" t="s">
        <v>3085</v>
      </c>
      <c r="B113" s="142">
        <v>0.95680000000000009</v>
      </c>
      <c r="C113" s="133">
        <v>12580</v>
      </c>
      <c r="D113" s="141" t="s">
        <v>109</v>
      </c>
      <c r="F113" s="141">
        <f>IF(D113="U",+VLOOKUP(C113,'[2]Table A'!$A$2:$D$1648,4,FALSE),+VLOOKUP(C113,'[2]Table B'!$A$2:$F$54,4,FALSE))</f>
        <v>0.95680000000000009</v>
      </c>
      <c r="G113" s="141">
        <v>0.96050000000000002</v>
      </c>
      <c r="H113" s="141">
        <v>0.9506</v>
      </c>
    </row>
    <row r="114" spans="1:8" x14ac:dyDescent="0.2">
      <c r="A114" s="142" t="s">
        <v>2930</v>
      </c>
      <c r="B114" s="142">
        <v>0.9769000000000001</v>
      </c>
      <c r="C114" s="133">
        <v>12620</v>
      </c>
      <c r="D114" s="141" t="s">
        <v>109</v>
      </c>
      <c r="F114" s="141">
        <f>IF(D114="U",+VLOOKUP(C114,'[2]Table A'!$A$2:$D$1648,4,FALSE),+VLOOKUP(C114,'[2]Table B'!$A$2:$F$54,4,FALSE))</f>
        <v>0.9769000000000001</v>
      </c>
      <c r="G114" s="141">
        <v>1.0013000000000001</v>
      </c>
      <c r="H114" s="141">
        <v>1.0061</v>
      </c>
    </row>
    <row r="115" spans="1:8" x14ac:dyDescent="0.2">
      <c r="A115" s="142" t="s">
        <v>483</v>
      </c>
      <c r="B115" s="142">
        <v>1.2989000000000002</v>
      </c>
      <c r="C115" s="133">
        <v>12700</v>
      </c>
      <c r="D115" s="141" t="s">
        <v>109</v>
      </c>
      <c r="F115" s="141">
        <f>IF(D115="U",+VLOOKUP(C115,'[2]Table A'!$A$2:$D$1648,4,FALSE),+VLOOKUP(C115,'[2]Table B'!$A$2:$F$54,4,FALSE))</f>
        <v>1.2989000000000002</v>
      </c>
      <c r="G115" s="141">
        <v>1.2756000000000001</v>
      </c>
      <c r="H115" s="141">
        <v>1.3248</v>
      </c>
    </row>
    <row r="116" spans="1:8" x14ac:dyDescent="0.2">
      <c r="A116" s="142" t="s">
        <v>421</v>
      </c>
      <c r="B116" s="142">
        <v>0.79610000000000003</v>
      </c>
      <c r="C116" s="133">
        <v>12940</v>
      </c>
      <c r="D116" s="141" t="s">
        <v>109</v>
      </c>
      <c r="F116" s="141">
        <f>IF(D116="U",+VLOOKUP(C116,'[2]Table A'!$A$2:$D$1648,4,FALSE),+VLOOKUP(C116,'[2]Table B'!$A$2:$F$54,4,FALSE))</f>
        <v>0.79610000000000003</v>
      </c>
      <c r="G116" s="141">
        <v>0.79920000000000002</v>
      </c>
      <c r="H116" s="141">
        <v>0.76780000000000004</v>
      </c>
    </row>
    <row r="117" spans="1:8" x14ac:dyDescent="0.2">
      <c r="A117" s="142" t="s">
        <v>3942</v>
      </c>
      <c r="B117" s="142">
        <v>0.79610000000000003</v>
      </c>
      <c r="C117" s="133">
        <v>12940</v>
      </c>
      <c r="D117" s="141" t="s">
        <v>109</v>
      </c>
      <c r="F117" s="141">
        <f>IF(D117="U",+VLOOKUP(C117,'[2]Table A'!$A$2:$D$1648,4,FALSE),+VLOOKUP(C117,'[2]Table B'!$A$2:$F$54,4,FALSE))</f>
        <v>0.79610000000000003</v>
      </c>
      <c r="G117" s="141">
        <v>0.79920000000000002</v>
      </c>
      <c r="H117" s="141">
        <v>0.76780000000000004</v>
      </c>
    </row>
    <row r="118" spans="1:8" x14ac:dyDescent="0.2">
      <c r="A118" s="142" t="s">
        <v>1366</v>
      </c>
      <c r="B118" s="142">
        <v>0.79610000000000003</v>
      </c>
      <c r="C118" s="133">
        <v>12940</v>
      </c>
      <c r="D118" s="141" t="s">
        <v>109</v>
      </c>
      <c r="F118" s="141">
        <f>IF(D118="U",+VLOOKUP(C118,'[2]Table A'!$A$2:$D$1648,4,FALSE),+VLOOKUP(C118,'[2]Table B'!$A$2:$F$54,4,FALSE))</f>
        <v>0.79610000000000003</v>
      </c>
      <c r="G118" s="141">
        <v>0.79920000000000002</v>
      </c>
      <c r="H118" s="141">
        <v>0.76780000000000004</v>
      </c>
    </row>
    <row r="119" spans="1:8" x14ac:dyDescent="0.2">
      <c r="A119" s="142" t="s">
        <v>1933</v>
      </c>
      <c r="B119" s="142">
        <v>0.79610000000000003</v>
      </c>
      <c r="C119" s="133">
        <v>12940</v>
      </c>
      <c r="D119" s="141" t="s">
        <v>109</v>
      </c>
      <c r="F119" s="141">
        <f>IF(D119="U",+VLOOKUP(C119,'[2]Table A'!$A$2:$D$1648,4,FALSE),+VLOOKUP(C119,'[2]Table B'!$A$2:$F$54,4,FALSE))</f>
        <v>0.79610000000000003</v>
      </c>
      <c r="G119" s="141">
        <v>0.79920000000000002</v>
      </c>
      <c r="H119" s="141">
        <v>0.76780000000000004</v>
      </c>
    </row>
    <row r="120" spans="1:8" x14ac:dyDescent="0.2">
      <c r="A120" s="142" t="s">
        <v>2351</v>
      </c>
      <c r="B120" s="142">
        <v>0.79610000000000003</v>
      </c>
      <c r="C120" s="133">
        <v>12940</v>
      </c>
      <c r="D120" s="141" t="s">
        <v>109</v>
      </c>
      <c r="F120" s="141">
        <f>IF(D120="U",+VLOOKUP(C120,'[2]Table A'!$A$2:$D$1648,4,FALSE),+VLOOKUP(C120,'[2]Table B'!$A$2:$F$54,4,FALSE))</f>
        <v>0.79610000000000003</v>
      </c>
      <c r="G120" s="141">
        <v>0.79920000000000002</v>
      </c>
      <c r="H120" s="141">
        <v>0.76780000000000004</v>
      </c>
    </row>
    <row r="121" spans="1:8" x14ac:dyDescent="0.2">
      <c r="A121" s="142" t="s">
        <v>3007</v>
      </c>
      <c r="B121" s="142">
        <v>0.79610000000000003</v>
      </c>
      <c r="C121" s="133">
        <v>12940</v>
      </c>
      <c r="D121" s="141" t="s">
        <v>109</v>
      </c>
      <c r="F121" s="141">
        <f>IF(D121="U",+VLOOKUP(C121,'[2]Table A'!$A$2:$D$1648,4,FALSE),+VLOOKUP(C121,'[2]Table B'!$A$2:$F$54,4,FALSE))</f>
        <v>0.79610000000000003</v>
      </c>
      <c r="G121" s="141">
        <v>0.79920000000000002</v>
      </c>
      <c r="H121" s="141">
        <v>0.76780000000000004</v>
      </c>
    </row>
    <row r="122" spans="1:8" x14ac:dyDescent="0.2">
      <c r="A122" s="142" t="s">
        <v>3410</v>
      </c>
      <c r="B122" s="142">
        <v>0.79610000000000003</v>
      </c>
      <c r="C122" s="133">
        <v>12940</v>
      </c>
      <c r="D122" s="141" t="s">
        <v>109</v>
      </c>
      <c r="F122" s="141">
        <f>IF(D122="U",+VLOOKUP(C122,'[2]Table A'!$A$2:$D$1648,4,FALSE),+VLOOKUP(C122,'[2]Table B'!$A$2:$F$54,4,FALSE))</f>
        <v>0.79610000000000003</v>
      </c>
      <c r="G122" s="141">
        <v>0.79920000000000002</v>
      </c>
      <c r="H122" s="141">
        <v>0.76780000000000004</v>
      </c>
    </row>
    <row r="123" spans="1:8" x14ac:dyDescent="0.2">
      <c r="A123" s="142" t="s">
        <v>3681</v>
      </c>
      <c r="B123" s="142">
        <v>0.79610000000000003</v>
      </c>
      <c r="C123" s="133">
        <v>12940</v>
      </c>
      <c r="D123" s="141" t="s">
        <v>109</v>
      </c>
      <c r="F123" s="141">
        <f>IF(D123="U",+VLOOKUP(C123,'[2]Table A'!$A$2:$D$1648,4,FALSE),+VLOOKUP(C123,'[2]Table B'!$A$2:$F$54,4,FALSE))</f>
        <v>0.79610000000000003</v>
      </c>
      <c r="G123" s="141">
        <v>0.79920000000000002</v>
      </c>
      <c r="H123" s="141">
        <v>0.76780000000000004</v>
      </c>
    </row>
    <row r="124" spans="1:8" x14ac:dyDescent="0.2">
      <c r="A124" s="142" t="s">
        <v>3808</v>
      </c>
      <c r="B124" s="142">
        <v>0.79610000000000003</v>
      </c>
      <c r="C124" s="133">
        <v>12940</v>
      </c>
      <c r="D124" s="141" t="s">
        <v>109</v>
      </c>
      <c r="F124" s="141">
        <f>IF(D124="U",+VLOOKUP(C124,'[2]Table A'!$A$2:$D$1648,4,FALSE),+VLOOKUP(C124,'[2]Table B'!$A$2:$F$54,4,FALSE))</f>
        <v>0.79610000000000003</v>
      </c>
      <c r="G124" s="141">
        <v>0.79920000000000002</v>
      </c>
      <c r="H124" s="141">
        <v>0.76780000000000004</v>
      </c>
    </row>
    <row r="125" spans="1:8" x14ac:dyDescent="0.2">
      <c r="A125" s="142" t="s">
        <v>782</v>
      </c>
      <c r="B125" s="142">
        <v>0.95410000000000006</v>
      </c>
      <c r="C125" s="133">
        <v>12980</v>
      </c>
      <c r="D125" s="141" t="s">
        <v>109</v>
      </c>
      <c r="F125" s="141">
        <f>IF(D125="U",+VLOOKUP(C125,'[2]Table A'!$A$2:$D$1648,4,FALSE),+VLOOKUP(C125,'[2]Table B'!$A$2:$F$54,4,FALSE))</f>
        <v>0.95410000000000006</v>
      </c>
      <c r="G125" s="141">
        <v>1.0158</v>
      </c>
      <c r="H125" s="141">
        <v>0.9002</v>
      </c>
    </row>
    <row r="126" spans="1:8" x14ac:dyDescent="0.2">
      <c r="A126" s="142" t="s">
        <v>508</v>
      </c>
      <c r="B126" s="142">
        <v>0.91500000000000004</v>
      </c>
      <c r="C126" s="133">
        <v>13020</v>
      </c>
      <c r="D126" s="141" t="s">
        <v>109</v>
      </c>
      <c r="F126" s="141">
        <f>IF(D126="U",+VLOOKUP(C126,'[2]Table A'!$A$2:$D$1648,4,FALSE),+VLOOKUP(C126,'[2]Table B'!$A$2:$F$54,4,FALSE))</f>
        <v>0.91500000000000004</v>
      </c>
      <c r="G126" s="141">
        <v>0.98640000000000005</v>
      </c>
      <c r="H126" s="141">
        <v>0.98860000000000003</v>
      </c>
    </row>
    <row r="127" spans="1:8" x14ac:dyDescent="0.2">
      <c r="A127" s="142" t="s">
        <v>1778</v>
      </c>
      <c r="B127" s="142">
        <v>0.89270000000000005</v>
      </c>
      <c r="C127" s="133">
        <v>13140</v>
      </c>
      <c r="D127" s="141" t="s">
        <v>109</v>
      </c>
      <c r="F127" s="141">
        <f>IF(D127="U",+VLOOKUP(C127,'[2]Table A'!$A$2:$D$1648,4,FALSE),+VLOOKUP(C127,'[2]Table B'!$A$2:$F$54,4,FALSE))</f>
        <v>0.89270000000000005</v>
      </c>
      <c r="G127" s="141">
        <v>0.84079999999999999</v>
      </c>
      <c r="H127" s="141">
        <v>0.85620000000000007</v>
      </c>
    </row>
    <row r="128" spans="1:8" x14ac:dyDescent="0.2">
      <c r="A128" s="142" t="s">
        <v>2032</v>
      </c>
      <c r="B128" s="142">
        <v>0.89270000000000005</v>
      </c>
      <c r="C128" s="133">
        <v>13140</v>
      </c>
      <c r="D128" s="141" t="s">
        <v>109</v>
      </c>
      <c r="F128" s="141">
        <f>IF(D128="U",+VLOOKUP(C128,'[2]Table A'!$A$2:$D$1648,4,FALSE),+VLOOKUP(C128,'[2]Table B'!$A$2:$F$54,4,FALSE))</f>
        <v>0.89270000000000005</v>
      </c>
      <c r="G128" s="141">
        <v>0.84079999999999999</v>
      </c>
      <c r="H128" s="141">
        <v>0.85620000000000007</v>
      </c>
    </row>
    <row r="129" spans="1:8" x14ac:dyDescent="0.2">
      <c r="A129" s="142" t="s">
        <v>2775</v>
      </c>
      <c r="B129" s="142">
        <v>0.89270000000000005</v>
      </c>
      <c r="C129" s="133">
        <v>13140</v>
      </c>
      <c r="D129" s="141" t="s">
        <v>109</v>
      </c>
      <c r="F129" s="141">
        <f>IF(D129="U",+VLOOKUP(C129,'[2]Table A'!$A$2:$D$1648,4,FALSE),+VLOOKUP(C129,'[2]Table B'!$A$2:$F$54,4,FALSE))</f>
        <v>0.89270000000000005</v>
      </c>
      <c r="G129" s="141">
        <v>0.84079999999999999</v>
      </c>
      <c r="H129" s="141">
        <v>0.85620000000000007</v>
      </c>
    </row>
    <row r="130" spans="1:8" x14ac:dyDescent="0.2">
      <c r="A130" s="142" t="s">
        <v>2849</v>
      </c>
      <c r="B130" s="142">
        <v>0.89270000000000005</v>
      </c>
      <c r="C130" s="133">
        <v>13140</v>
      </c>
      <c r="D130" s="141" t="s">
        <v>109</v>
      </c>
      <c r="F130" s="141">
        <f>IF(D130="U",+VLOOKUP(C130,'[2]Table A'!$A$2:$D$1648,4,FALSE),+VLOOKUP(C130,'[2]Table B'!$A$2:$F$54,4,FALSE))</f>
        <v>0.89270000000000005</v>
      </c>
      <c r="G130" s="141">
        <v>0.84079999999999999</v>
      </c>
      <c r="H130" s="141">
        <v>0.85620000000000007</v>
      </c>
    </row>
    <row r="131" spans="1:8" x14ac:dyDescent="0.2">
      <c r="A131" s="142" t="s">
        <v>1466</v>
      </c>
      <c r="B131" s="142">
        <v>0.77870000000000006</v>
      </c>
      <c r="C131" s="133">
        <v>13220</v>
      </c>
      <c r="D131" s="141" t="s">
        <v>109</v>
      </c>
      <c r="F131" s="141">
        <f>IF(D131="U",+VLOOKUP(C131,'[2]Table A'!$A$2:$D$1648,4,FALSE),+VLOOKUP(C131,'[2]Table B'!$A$2:$F$54,4,FALSE))</f>
        <v>0.77870000000000006</v>
      </c>
      <c r="G131" s="141">
        <v>0.76470000000000005</v>
      </c>
      <c r="H131" s="141">
        <v>0.78110000000000002</v>
      </c>
    </row>
    <row r="132" spans="1:8" x14ac:dyDescent="0.2">
      <c r="A132" s="142" t="s">
        <v>3094</v>
      </c>
      <c r="B132" s="142">
        <v>0.77870000000000006</v>
      </c>
      <c r="C132" s="133">
        <v>13220</v>
      </c>
      <c r="D132" s="141" t="s">
        <v>109</v>
      </c>
      <c r="F132" s="141">
        <f>IF(D132="U",+VLOOKUP(C132,'[2]Table A'!$A$2:$D$1648,4,FALSE),+VLOOKUP(C132,'[2]Table B'!$A$2:$F$54,4,FALSE))</f>
        <v>0.77870000000000006</v>
      </c>
      <c r="G132" s="141">
        <v>0.76470000000000005</v>
      </c>
      <c r="H132" s="141">
        <v>0.78110000000000002</v>
      </c>
    </row>
    <row r="133" spans="1:8" x14ac:dyDescent="0.2">
      <c r="A133" s="142" t="s">
        <v>3816</v>
      </c>
      <c r="B133" s="142">
        <v>1.2105000000000001</v>
      </c>
      <c r="C133" s="133">
        <v>13380</v>
      </c>
      <c r="D133" s="141" t="s">
        <v>109</v>
      </c>
      <c r="F133" s="141">
        <f>IF(D133="U",+VLOOKUP(C133,'[2]Table A'!$A$2:$D$1648,4,FALSE),+VLOOKUP(C133,'[2]Table B'!$A$2:$F$54,4,FALSE))</f>
        <v>1.2105000000000001</v>
      </c>
      <c r="G133" s="141">
        <v>1.3067</v>
      </c>
      <c r="H133" s="141">
        <v>1.2092000000000001</v>
      </c>
    </row>
    <row r="134" spans="1:8" x14ac:dyDescent="0.2">
      <c r="A134" s="142" t="s">
        <v>1285</v>
      </c>
      <c r="B134" s="142">
        <v>1.1669</v>
      </c>
      <c r="C134" s="133">
        <v>13460</v>
      </c>
      <c r="D134" s="141" t="s">
        <v>109</v>
      </c>
      <c r="F134" s="141">
        <f>IF(D134="U",+VLOOKUP(C134,'[2]Table A'!$A$2:$D$1648,4,FALSE),+VLOOKUP(C134,'[2]Table B'!$A$2:$F$54,4,FALSE))</f>
        <v>1.1669</v>
      </c>
      <c r="G134" s="141">
        <v>1.2008000000000001</v>
      </c>
      <c r="H134" s="141">
        <v>1.1947000000000001</v>
      </c>
    </row>
    <row r="135" spans="1:8" x14ac:dyDescent="0.2">
      <c r="A135" s="142" t="s">
        <v>825</v>
      </c>
      <c r="B135" s="142">
        <v>0.89960000000000007</v>
      </c>
      <c r="C135" s="133">
        <v>13740</v>
      </c>
      <c r="D135" s="141" t="s">
        <v>109</v>
      </c>
      <c r="F135" s="141">
        <f>IF(D135="U",+VLOOKUP(C135,'[2]Table A'!$A$2:$D$1648,4,FALSE),+VLOOKUP(C135,'[2]Table B'!$A$2:$F$54,4,FALSE))</f>
        <v>0.89960000000000007</v>
      </c>
      <c r="G135" s="141">
        <v>0.88759999999999994</v>
      </c>
      <c r="H135" s="141">
        <v>0.88</v>
      </c>
    </row>
    <row r="136" spans="1:8" x14ac:dyDescent="0.2">
      <c r="A136" s="142" t="s">
        <v>1616</v>
      </c>
      <c r="B136" s="142">
        <v>0.89960000000000007</v>
      </c>
      <c r="C136" s="133">
        <v>13740</v>
      </c>
      <c r="D136" s="141" t="s">
        <v>109</v>
      </c>
      <c r="F136" s="141">
        <f>IF(D136="U",+VLOOKUP(C136,'[2]Table A'!$A$2:$D$1648,4,FALSE),+VLOOKUP(C136,'[2]Table B'!$A$2:$F$54,4,FALSE))</f>
        <v>0.89960000000000007</v>
      </c>
      <c r="G136" s="141">
        <v>0.88759999999999994</v>
      </c>
      <c r="H136" s="141">
        <v>0.88</v>
      </c>
    </row>
    <row r="137" spans="1:8" x14ac:dyDescent="0.2">
      <c r="A137" s="142" t="s">
        <v>3921</v>
      </c>
      <c r="B137" s="142">
        <v>0.89960000000000007</v>
      </c>
      <c r="C137" s="133">
        <v>13740</v>
      </c>
      <c r="D137" s="141" t="s">
        <v>109</v>
      </c>
      <c r="F137" s="141">
        <f>IF(D137="U",+VLOOKUP(C137,'[2]Table A'!$A$2:$D$1648,4,FALSE),+VLOOKUP(C137,'[2]Table B'!$A$2:$F$54,4,FALSE))</f>
        <v>0.89960000000000007</v>
      </c>
      <c r="G137" s="141">
        <v>0.88759999999999994</v>
      </c>
      <c r="H137" s="141">
        <v>0.88</v>
      </c>
    </row>
    <row r="138" spans="1:8" x14ac:dyDescent="0.2">
      <c r="A138" s="142" t="s">
        <v>691</v>
      </c>
      <c r="B138" s="142">
        <v>0.83590000000000009</v>
      </c>
      <c r="C138" s="133">
        <v>13780</v>
      </c>
      <c r="D138" s="141" t="s">
        <v>109</v>
      </c>
      <c r="F138" s="141">
        <f>IF(D138="U",+VLOOKUP(C138,'[2]Table A'!$A$2:$D$1648,4,FALSE),+VLOOKUP(C138,'[2]Table B'!$A$2:$F$54,4,FALSE))</f>
        <v>0.83590000000000009</v>
      </c>
      <c r="G138" s="141">
        <v>0.85409999999999997</v>
      </c>
      <c r="H138" s="141">
        <v>0.84450000000000003</v>
      </c>
    </row>
    <row r="139" spans="1:8" x14ac:dyDescent="0.2">
      <c r="A139" s="142" t="s">
        <v>3560</v>
      </c>
      <c r="B139" s="142">
        <v>0.83590000000000009</v>
      </c>
      <c r="C139" s="133">
        <v>13780</v>
      </c>
      <c r="D139" s="141" t="s">
        <v>109</v>
      </c>
      <c r="F139" s="141">
        <f>IF(D139="U",+VLOOKUP(C139,'[2]Table A'!$A$2:$D$1648,4,FALSE),+VLOOKUP(C139,'[2]Table B'!$A$2:$F$54,4,FALSE))</f>
        <v>0.83590000000000009</v>
      </c>
      <c r="G139" s="141">
        <v>0.85409999999999997</v>
      </c>
      <c r="H139" s="141">
        <v>0.84450000000000003</v>
      </c>
    </row>
    <row r="140" spans="1:8" x14ac:dyDescent="0.2">
      <c r="A140" s="142" t="s">
        <v>583</v>
      </c>
      <c r="B140" s="142">
        <v>0.81410000000000005</v>
      </c>
      <c r="C140" s="133">
        <v>13820</v>
      </c>
      <c r="D140" s="141" t="s">
        <v>109</v>
      </c>
      <c r="F140" s="141">
        <f>IF(D140="U",+VLOOKUP(C140,'[2]Table A'!$A$2:$D$1648,4,FALSE),+VLOOKUP(C140,'[2]Table B'!$A$2:$F$54,4,FALSE))</f>
        <v>0.81410000000000005</v>
      </c>
      <c r="G140" s="141">
        <v>0.81340000000000001</v>
      </c>
      <c r="H140" s="141">
        <v>0.81680000000000008</v>
      </c>
    </row>
    <row r="141" spans="1:8" x14ac:dyDescent="0.2">
      <c r="A141" s="142" t="s">
        <v>607</v>
      </c>
      <c r="B141" s="142">
        <v>0.81410000000000005</v>
      </c>
      <c r="C141" s="133">
        <v>13820</v>
      </c>
      <c r="D141" s="141" t="s">
        <v>109</v>
      </c>
      <c r="F141" s="141">
        <f>IF(D141="U",+VLOOKUP(C141,'[2]Table A'!$A$2:$D$1648,4,FALSE),+VLOOKUP(C141,'[2]Table B'!$A$2:$F$54,4,FALSE))</f>
        <v>0.81410000000000005</v>
      </c>
      <c r="G141" s="141">
        <v>0.81340000000000001</v>
      </c>
      <c r="H141" s="141">
        <v>0.81680000000000008</v>
      </c>
    </row>
    <row r="142" spans="1:8" x14ac:dyDescent="0.2">
      <c r="A142" s="142" t="s">
        <v>962</v>
      </c>
      <c r="B142" s="142">
        <v>0.81410000000000005</v>
      </c>
      <c r="C142" s="133">
        <v>13820</v>
      </c>
      <c r="D142" s="141" t="s">
        <v>109</v>
      </c>
      <c r="F142" s="141">
        <f>IF(D142="U",+VLOOKUP(C142,'[2]Table A'!$A$2:$D$1648,4,FALSE),+VLOOKUP(C142,'[2]Table B'!$A$2:$F$54,4,FALSE))</f>
        <v>0.81410000000000005</v>
      </c>
      <c r="G142" s="141">
        <v>0.81340000000000001</v>
      </c>
      <c r="H142" s="141">
        <v>0.81680000000000008</v>
      </c>
    </row>
    <row r="143" spans="1:8" x14ac:dyDescent="0.2">
      <c r="A143" s="142" t="s">
        <v>2010</v>
      </c>
      <c r="B143" s="142">
        <v>0.81410000000000005</v>
      </c>
      <c r="C143" s="133">
        <v>13820</v>
      </c>
      <c r="D143" s="141" t="s">
        <v>109</v>
      </c>
      <c r="F143" s="141">
        <f>IF(D143="U",+VLOOKUP(C143,'[2]Table A'!$A$2:$D$1648,4,FALSE),+VLOOKUP(C143,'[2]Table B'!$A$2:$F$54,4,FALSE))</f>
        <v>0.81410000000000005</v>
      </c>
      <c r="G143" s="141">
        <v>0.81340000000000001</v>
      </c>
      <c r="H143" s="141">
        <v>0.81680000000000008</v>
      </c>
    </row>
    <row r="144" spans="1:8" x14ac:dyDescent="0.2">
      <c r="A144" s="142" t="s">
        <v>3403</v>
      </c>
      <c r="B144" s="142">
        <v>0.81410000000000005</v>
      </c>
      <c r="C144" s="133">
        <v>13820</v>
      </c>
      <c r="D144" s="141" t="s">
        <v>109</v>
      </c>
      <c r="F144" s="141">
        <f>IF(D144="U",+VLOOKUP(C144,'[2]Table A'!$A$2:$D$1648,4,FALSE),+VLOOKUP(C144,'[2]Table B'!$A$2:$F$54,4,FALSE))</f>
        <v>0.81410000000000005</v>
      </c>
      <c r="G144" s="141">
        <v>0.81340000000000001</v>
      </c>
      <c r="H144" s="141">
        <v>0.81680000000000008</v>
      </c>
    </row>
    <row r="145" spans="1:8" x14ac:dyDescent="0.2">
      <c r="A145" s="142" t="s">
        <v>3333</v>
      </c>
      <c r="B145" s="142">
        <v>0.81410000000000005</v>
      </c>
      <c r="C145" s="133">
        <v>13820</v>
      </c>
      <c r="D145" s="141" t="s">
        <v>109</v>
      </c>
      <c r="F145" s="141">
        <f>IF(D145="U",+VLOOKUP(C145,'[2]Table A'!$A$2:$D$1648,4,FALSE),+VLOOKUP(C145,'[2]Table B'!$A$2:$F$54,4,FALSE))</f>
        <v>0.81410000000000005</v>
      </c>
      <c r="G145" s="141">
        <v>0.81340000000000001</v>
      </c>
      <c r="H145" s="141">
        <v>0.81680000000000008</v>
      </c>
    </row>
    <row r="146" spans="1:8" x14ac:dyDescent="0.2">
      <c r="A146" s="142" t="s">
        <v>3693</v>
      </c>
      <c r="B146" s="142">
        <v>0.81410000000000005</v>
      </c>
      <c r="C146" s="133">
        <v>13820</v>
      </c>
      <c r="D146" s="141" t="s">
        <v>109</v>
      </c>
      <c r="F146" s="141">
        <f>IF(D146="U",+VLOOKUP(C146,'[2]Table A'!$A$2:$D$1648,4,FALSE),+VLOOKUP(C146,'[2]Table B'!$A$2:$F$54,4,FALSE))</f>
        <v>0.81410000000000005</v>
      </c>
      <c r="G146" s="141">
        <v>0.81340000000000001</v>
      </c>
      <c r="H146" s="141">
        <v>0.81680000000000008</v>
      </c>
    </row>
    <row r="147" spans="1:8" x14ac:dyDescent="0.2">
      <c r="A147" s="142" t="s">
        <v>734</v>
      </c>
      <c r="B147" s="142">
        <v>0.83279999999999998</v>
      </c>
      <c r="C147" s="133">
        <v>13900</v>
      </c>
      <c r="D147" s="141" t="s">
        <v>109</v>
      </c>
      <c r="F147" s="141">
        <f>IF(D147="U",+VLOOKUP(C147,'[2]Table A'!$A$2:$D$1648,4,FALSE),+VLOOKUP(C147,'[2]Table B'!$A$2:$F$54,4,FALSE))</f>
        <v>0.83279999999999998</v>
      </c>
      <c r="G147" s="141">
        <v>0.78380000000000005</v>
      </c>
      <c r="H147" s="141">
        <v>0.7903</v>
      </c>
    </row>
    <row r="148" spans="1:8" x14ac:dyDescent="0.2">
      <c r="A148" s="142" t="s">
        <v>2713</v>
      </c>
      <c r="B148" s="142">
        <v>0.83279999999999998</v>
      </c>
      <c r="C148" s="133">
        <v>13900</v>
      </c>
      <c r="D148" s="141" t="s">
        <v>109</v>
      </c>
      <c r="F148" s="141">
        <f>IF(D148="U",+VLOOKUP(C148,'[2]Table A'!$A$2:$D$1648,4,FALSE),+VLOOKUP(C148,'[2]Table B'!$A$2:$F$54,4,FALSE))</f>
        <v>0.83279999999999998</v>
      </c>
      <c r="G148" s="141">
        <v>0.78380000000000005</v>
      </c>
      <c r="H148" s="141">
        <v>0.7903</v>
      </c>
    </row>
    <row r="149" spans="1:8" x14ac:dyDescent="0.2">
      <c r="A149" s="142" t="s">
        <v>2833</v>
      </c>
      <c r="B149" s="142">
        <v>0.83279999999999998</v>
      </c>
      <c r="C149" s="133">
        <v>13900</v>
      </c>
      <c r="D149" s="141" t="s">
        <v>109</v>
      </c>
      <c r="F149" s="141">
        <f>IF(D149="U",+VLOOKUP(C149,'[2]Table A'!$A$2:$D$1648,4,FALSE),+VLOOKUP(C149,'[2]Table B'!$A$2:$F$54,4,FALSE))</f>
        <v>0.83279999999999998</v>
      </c>
      <c r="G149" s="141">
        <v>0.78380000000000005</v>
      </c>
      <c r="H149" s="141">
        <v>0.7903</v>
      </c>
    </row>
    <row r="150" spans="1:8" x14ac:dyDescent="0.2">
      <c r="A150" s="142" t="s">
        <v>3362</v>
      </c>
      <c r="B150" s="142">
        <v>0.83279999999999998</v>
      </c>
      <c r="C150" s="133">
        <v>13900</v>
      </c>
      <c r="D150" s="141" t="s">
        <v>109</v>
      </c>
      <c r="F150" s="141">
        <f>IF(D150="U",+VLOOKUP(C150,'[2]Table A'!$A$2:$D$1648,4,FALSE),+VLOOKUP(C150,'[2]Table B'!$A$2:$F$54,4,FALSE))</f>
        <v>0.83279999999999998</v>
      </c>
      <c r="G150" s="141">
        <v>0.78380000000000005</v>
      </c>
      <c r="H150" s="141">
        <v>0.7903</v>
      </c>
    </row>
    <row r="151" spans="1:8" x14ac:dyDescent="0.2">
      <c r="A151" s="142" t="s">
        <v>1488</v>
      </c>
      <c r="B151" s="142">
        <v>0.85710000000000008</v>
      </c>
      <c r="C151" s="133">
        <v>13980</v>
      </c>
      <c r="D151" s="141" t="s">
        <v>109</v>
      </c>
      <c r="F151" s="141">
        <f>IF(D151="U",+VLOOKUP(C151,'[2]Table A'!$A$2:$D$1648,4,FALSE),+VLOOKUP(C151,'[2]Table B'!$A$2:$F$54,4,FALSE))</f>
        <v>0.85710000000000008</v>
      </c>
      <c r="G151" s="141">
        <v>0.8407</v>
      </c>
      <c r="H151" s="141">
        <v>0.83990000000000009</v>
      </c>
    </row>
    <row r="152" spans="1:8" x14ac:dyDescent="0.2">
      <c r="A152" s="142" t="s">
        <v>1600</v>
      </c>
      <c r="B152" s="142">
        <v>0.85710000000000008</v>
      </c>
      <c r="C152" s="133">
        <v>13980</v>
      </c>
      <c r="D152" s="141" t="s">
        <v>109</v>
      </c>
      <c r="F152" s="141">
        <f>IF(D152="U",+VLOOKUP(C152,'[2]Table A'!$A$2:$D$1648,4,FALSE),+VLOOKUP(C152,'[2]Table B'!$A$2:$F$54,4,FALSE))</f>
        <v>0.85710000000000008</v>
      </c>
      <c r="G152" s="141">
        <v>0.8407</v>
      </c>
      <c r="H152" s="141">
        <v>0.83990000000000009</v>
      </c>
    </row>
    <row r="153" spans="1:8" x14ac:dyDescent="0.2">
      <c r="A153" s="142" t="s">
        <v>2683</v>
      </c>
      <c r="B153" s="142">
        <v>0.85710000000000008</v>
      </c>
      <c r="C153" s="133">
        <v>13980</v>
      </c>
      <c r="D153" s="141" t="s">
        <v>109</v>
      </c>
      <c r="F153" s="141">
        <f>IF(D153="U",+VLOOKUP(C153,'[2]Table A'!$A$2:$D$1648,4,FALSE),+VLOOKUP(C153,'[2]Table B'!$A$2:$F$54,4,FALSE))</f>
        <v>0.85710000000000008</v>
      </c>
      <c r="G153" s="141">
        <v>0.8407</v>
      </c>
      <c r="H153" s="141">
        <v>0.83990000000000009</v>
      </c>
    </row>
    <row r="154" spans="1:8" x14ac:dyDescent="0.2">
      <c r="A154" s="142" t="s">
        <v>3072</v>
      </c>
      <c r="B154" s="142">
        <v>0.85710000000000008</v>
      </c>
      <c r="C154" s="133">
        <v>13980</v>
      </c>
      <c r="D154" s="141" t="s">
        <v>109</v>
      </c>
      <c r="F154" s="141">
        <f>IF(D154="U",+VLOOKUP(C154,'[2]Table A'!$A$2:$D$1648,4,FALSE),+VLOOKUP(C154,'[2]Table B'!$A$2:$F$54,4,FALSE))</f>
        <v>0.85710000000000008</v>
      </c>
      <c r="G154" s="141">
        <v>0.8407</v>
      </c>
      <c r="H154" s="141">
        <v>0.83990000000000009</v>
      </c>
    </row>
    <row r="155" spans="1:8" x14ac:dyDescent="0.2">
      <c r="A155" s="142" t="s">
        <v>3092</v>
      </c>
      <c r="B155" s="142">
        <v>0.85710000000000008</v>
      </c>
      <c r="C155" s="133">
        <v>13980</v>
      </c>
      <c r="D155" s="141" t="s">
        <v>109</v>
      </c>
      <c r="F155" s="141">
        <f>IF(D155="U",+VLOOKUP(C155,'[2]Table A'!$A$2:$D$1648,4,FALSE),+VLOOKUP(C155,'[2]Table B'!$A$2:$F$54,4,FALSE))</f>
        <v>0.85710000000000008</v>
      </c>
      <c r="G155" s="141">
        <v>0.8407</v>
      </c>
      <c r="H155" s="141">
        <v>0.83990000000000009</v>
      </c>
    </row>
    <row r="156" spans="1:8" x14ac:dyDescent="0.2">
      <c r="A156" s="142" t="s">
        <v>1295</v>
      </c>
      <c r="B156" s="142">
        <v>0.93600000000000005</v>
      </c>
      <c r="C156" s="133">
        <v>14010</v>
      </c>
      <c r="D156" s="141" t="s">
        <v>109</v>
      </c>
      <c r="F156" s="141">
        <f>IF(D156="U",+VLOOKUP(C156,'[2]Table A'!$A$2:$D$1648,4,FALSE),+VLOOKUP(C156,'[2]Table B'!$A$2:$F$54,4,FALSE))</f>
        <v>0.93600000000000005</v>
      </c>
      <c r="G156" s="141">
        <v>0.92469999999999997</v>
      </c>
      <c r="H156" s="141">
        <v>0.92549999999999999</v>
      </c>
    </row>
    <row r="157" spans="1:8" x14ac:dyDescent="0.2">
      <c r="A157" s="142" t="s">
        <v>2547</v>
      </c>
      <c r="B157" s="142">
        <v>0.93600000000000005</v>
      </c>
      <c r="C157" s="133">
        <v>14010</v>
      </c>
      <c r="D157" s="141" t="s">
        <v>109</v>
      </c>
      <c r="F157" s="141">
        <f>IF(D157="U",+VLOOKUP(C157,'[2]Table A'!$A$2:$D$1648,4,FALSE),+VLOOKUP(C157,'[2]Table B'!$A$2:$F$54,4,FALSE))</f>
        <v>0.93600000000000005</v>
      </c>
      <c r="G157" s="141">
        <v>0.92469999999999997</v>
      </c>
      <c r="H157" s="141">
        <v>0.92549999999999999</v>
      </c>
    </row>
    <row r="158" spans="1:8" x14ac:dyDescent="0.2">
      <c r="A158" s="142" t="s">
        <v>2647</v>
      </c>
      <c r="B158" s="142">
        <v>0.94600000000000006</v>
      </c>
      <c r="C158" s="133">
        <v>14020</v>
      </c>
      <c r="D158" s="141" t="s">
        <v>109</v>
      </c>
      <c r="F158" s="141">
        <f>IF(D158="U",+VLOOKUP(C158,'[2]Table A'!$A$2:$D$1648,4,FALSE),+VLOOKUP(C158,'[2]Table B'!$A$2:$F$54,4,FALSE))</f>
        <v>0.94600000000000006</v>
      </c>
      <c r="G158" s="141">
        <v>0.8901</v>
      </c>
      <c r="H158" s="141">
        <v>0.85610000000000008</v>
      </c>
    </row>
    <row r="159" spans="1:8" x14ac:dyDescent="0.2">
      <c r="A159" s="142" t="s">
        <v>2883</v>
      </c>
      <c r="B159" s="142">
        <v>0.94600000000000006</v>
      </c>
      <c r="C159" s="133">
        <v>14020</v>
      </c>
      <c r="D159" s="141" t="s">
        <v>109</v>
      </c>
      <c r="F159" s="141">
        <f>IF(D159="U",+VLOOKUP(C159,'[2]Table A'!$A$2:$D$1648,4,FALSE),+VLOOKUP(C159,'[2]Table B'!$A$2:$F$54,4,FALSE))</f>
        <v>0.94600000000000006</v>
      </c>
      <c r="G159" s="141">
        <v>0.8901</v>
      </c>
      <c r="H159" s="141">
        <v>0.85610000000000008</v>
      </c>
    </row>
    <row r="160" spans="1:8" x14ac:dyDescent="0.2">
      <c r="A160" s="142" t="s">
        <v>1099</v>
      </c>
      <c r="B160" s="142">
        <v>0.90890000000000004</v>
      </c>
      <c r="C160" s="133">
        <v>14100</v>
      </c>
      <c r="D160" s="141" t="s">
        <v>109</v>
      </c>
      <c r="F160" s="141">
        <f>IF(D160="U",+VLOOKUP(C160,'[2]Table A'!$A$2:$D$1648,4,FALSE),+VLOOKUP(C160,'[2]Table B'!$A$2:$F$54,4,FALSE))</f>
        <v>0.90890000000000004</v>
      </c>
      <c r="G160" s="141">
        <v>0.94840000000000002</v>
      </c>
      <c r="H160" s="141">
        <v>0.87820000000000009</v>
      </c>
    </row>
    <row r="161" spans="1:8" x14ac:dyDescent="0.2">
      <c r="A161" s="142" t="s">
        <v>2685</v>
      </c>
      <c r="B161" s="142">
        <v>0.90890000000000004</v>
      </c>
      <c r="C161" s="133">
        <v>14100</v>
      </c>
      <c r="D161" s="141" t="s">
        <v>109</v>
      </c>
      <c r="F161" s="141">
        <f>IF(D161="U",+VLOOKUP(C161,'[2]Table A'!$A$2:$D$1648,4,FALSE),+VLOOKUP(C161,'[2]Table B'!$A$2:$F$54,4,FALSE))</f>
        <v>0.90890000000000004</v>
      </c>
      <c r="G161" s="141">
        <v>0.94840000000000002</v>
      </c>
      <c r="H161" s="141">
        <v>0.87820000000000009</v>
      </c>
    </row>
    <row r="162" spans="1:8" x14ac:dyDescent="0.2">
      <c r="A162" s="142" t="s">
        <v>265</v>
      </c>
      <c r="B162" s="142">
        <v>0.92580000000000007</v>
      </c>
      <c r="C162" s="133">
        <v>14260</v>
      </c>
      <c r="D162" s="141" t="s">
        <v>109</v>
      </c>
      <c r="F162" s="141">
        <f>IF(D162="U",+VLOOKUP(C162,'[2]Table A'!$A$2:$D$1648,4,FALSE),+VLOOKUP(C162,'[2]Table B'!$A$2:$F$54,4,FALSE))</f>
        <v>0.92580000000000007</v>
      </c>
      <c r="G162" s="141">
        <v>0.91059999999999997</v>
      </c>
      <c r="H162" s="141">
        <v>0.88740000000000008</v>
      </c>
    </row>
    <row r="163" spans="1:8" x14ac:dyDescent="0.2">
      <c r="A163" s="142" t="s">
        <v>611</v>
      </c>
      <c r="B163" s="142">
        <v>0.92580000000000007</v>
      </c>
      <c r="C163" s="133">
        <v>14260</v>
      </c>
      <c r="D163" s="141" t="s">
        <v>109</v>
      </c>
      <c r="F163" s="141">
        <f>IF(D163="U",+VLOOKUP(C163,'[2]Table A'!$A$2:$D$1648,4,FALSE),+VLOOKUP(C163,'[2]Table B'!$A$2:$F$54,4,FALSE))</f>
        <v>0.92580000000000007</v>
      </c>
      <c r="G163" s="141">
        <v>0.91059999999999997</v>
      </c>
      <c r="H163" s="141">
        <v>0.88740000000000008</v>
      </c>
    </row>
    <row r="164" spans="1:8" x14ac:dyDescent="0.2">
      <c r="A164" s="142" t="s">
        <v>821</v>
      </c>
      <c r="B164" s="142">
        <v>0.92580000000000007</v>
      </c>
      <c r="C164" s="133">
        <v>14260</v>
      </c>
      <c r="D164" s="141" t="s">
        <v>109</v>
      </c>
      <c r="F164" s="141">
        <f>IF(D164="U",+VLOOKUP(C164,'[2]Table A'!$A$2:$D$1648,4,FALSE),+VLOOKUP(C164,'[2]Table B'!$A$2:$F$54,4,FALSE))</f>
        <v>0.92580000000000007</v>
      </c>
      <c r="G164" s="141">
        <v>0.91059999999999997</v>
      </c>
      <c r="H164" s="141">
        <v>0.88740000000000008</v>
      </c>
    </row>
    <row r="165" spans="1:8" x14ac:dyDescent="0.2">
      <c r="A165" s="142" t="s">
        <v>1586</v>
      </c>
      <c r="B165" s="142">
        <v>0.92580000000000007</v>
      </c>
      <c r="C165" s="133">
        <v>14260</v>
      </c>
      <c r="D165" s="141" t="s">
        <v>109</v>
      </c>
      <c r="F165" s="141">
        <f>IF(D165="U",+VLOOKUP(C165,'[2]Table A'!$A$2:$D$1648,4,FALSE),+VLOOKUP(C165,'[2]Table B'!$A$2:$F$54,4,FALSE))</f>
        <v>0.92580000000000007</v>
      </c>
      <c r="G165" s="141">
        <v>0.91059999999999997</v>
      </c>
      <c r="H165" s="141">
        <v>0.88740000000000008</v>
      </c>
    </row>
    <row r="166" spans="1:8" x14ac:dyDescent="0.2">
      <c r="A166" s="142" t="s">
        <v>2886</v>
      </c>
      <c r="B166" s="142">
        <v>0.92580000000000007</v>
      </c>
      <c r="C166" s="133">
        <v>14260</v>
      </c>
      <c r="D166" s="141" t="s">
        <v>109</v>
      </c>
      <c r="F166" s="141">
        <f>IF(D166="U",+VLOOKUP(C166,'[2]Table A'!$A$2:$D$1648,4,FALSE),+VLOOKUP(C166,'[2]Table B'!$A$2:$F$54,4,FALSE))</f>
        <v>0.92580000000000007</v>
      </c>
      <c r="G166" s="141">
        <v>0.91059999999999997</v>
      </c>
      <c r="H166" s="141">
        <v>0.88740000000000008</v>
      </c>
    </row>
    <row r="167" spans="1:8" x14ac:dyDescent="0.2">
      <c r="A167" s="142" t="s">
        <v>2790</v>
      </c>
      <c r="B167" s="142">
        <v>1.2558</v>
      </c>
      <c r="C167" s="133">
        <v>14454</v>
      </c>
      <c r="D167" s="141" t="s">
        <v>109</v>
      </c>
      <c r="F167" s="141">
        <f>IF(D167="U",+VLOOKUP(C167,'[2]Table A'!$A$2:$D$1648,4,FALSE),+VLOOKUP(C167,'[2]Table B'!$A$2:$F$54,4,FALSE))</f>
        <v>1.2558</v>
      </c>
      <c r="G167" s="141">
        <v>1.3116000000000001</v>
      </c>
      <c r="H167" s="141">
        <v>1.2897000000000001</v>
      </c>
    </row>
    <row r="168" spans="1:8" x14ac:dyDescent="0.2">
      <c r="A168" s="142" t="s">
        <v>3003</v>
      </c>
      <c r="B168" s="142">
        <v>1.2558</v>
      </c>
      <c r="C168" s="133">
        <v>14454</v>
      </c>
      <c r="D168" s="141" t="s">
        <v>109</v>
      </c>
      <c r="F168" s="141">
        <f>IF(D168="U",+VLOOKUP(C168,'[2]Table A'!$A$2:$D$1648,4,FALSE),+VLOOKUP(C168,'[2]Table B'!$A$2:$F$54,4,FALSE))</f>
        <v>1.2558</v>
      </c>
      <c r="G168" s="141">
        <v>1.3116000000000001</v>
      </c>
      <c r="H168" s="141">
        <v>1.2897000000000001</v>
      </c>
    </row>
    <row r="169" spans="1:8" x14ac:dyDescent="0.2">
      <c r="A169" s="142" t="s">
        <v>3474</v>
      </c>
      <c r="B169" s="142">
        <v>1.2558</v>
      </c>
      <c r="C169" s="133">
        <v>14454</v>
      </c>
      <c r="D169" s="141" t="s">
        <v>109</v>
      </c>
      <c r="F169" s="141">
        <f>IF(D169="U",+VLOOKUP(C169,'[2]Table A'!$A$2:$D$1648,4,FALSE),+VLOOKUP(C169,'[2]Table B'!$A$2:$F$54,4,FALSE))</f>
        <v>1.2558</v>
      </c>
      <c r="G169" s="141">
        <v>1.3116000000000001</v>
      </c>
      <c r="H169" s="141">
        <v>1.2897000000000001</v>
      </c>
    </row>
    <row r="170" spans="1:8" x14ac:dyDescent="0.2">
      <c r="A170" s="142" t="s">
        <v>640</v>
      </c>
      <c r="B170" s="142">
        <v>1.0296000000000001</v>
      </c>
      <c r="C170" s="133">
        <v>14500</v>
      </c>
      <c r="D170" s="141" t="s">
        <v>109</v>
      </c>
      <c r="F170" s="141">
        <f>IF(D170="U",+VLOOKUP(C170,'[2]Table A'!$A$2:$D$1648,4,FALSE),+VLOOKUP(C170,'[2]Table B'!$A$2:$F$54,4,FALSE))</f>
        <v>1.0296000000000001</v>
      </c>
      <c r="G170" s="141">
        <v>1.0326</v>
      </c>
      <c r="H170" s="141">
        <v>1.0206999999999999</v>
      </c>
    </row>
    <row r="171" spans="1:8" x14ac:dyDescent="0.2">
      <c r="A171" s="142" t="s">
        <v>355</v>
      </c>
      <c r="B171" s="142">
        <v>0.8125</v>
      </c>
      <c r="C171" s="133">
        <v>14540</v>
      </c>
      <c r="D171" s="141" t="s">
        <v>109</v>
      </c>
      <c r="F171" s="141">
        <f>IF(D171="U",+VLOOKUP(C171,'[2]Table A'!$A$2:$D$1648,4,FALSE),+VLOOKUP(C171,'[2]Table B'!$A$2:$F$54,4,FALSE))</f>
        <v>0.8125</v>
      </c>
      <c r="G171" s="141">
        <v>0.83240000000000003</v>
      </c>
      <c r="H171" s="141">
        <v>0.82290000000000008</v>
      </c>
    </row>
    <row r="172" spans="1:8" x14ac:dyDescent="0.2">
      <c r="A172" s="142" t="s">
        <v>746</v>
      </c>
      <c r="B172" s="142">
        <v>0.8125</v>
      </c>
      <c r="C172" s="133">
        <v>14540</v>
      </c>
      <c r="D172" s="141" t="s">
        <v>109</v>
      </c>
      <c r="F172" s="141">
        <f>IF(D172="U",+VLOOKUP(C172,'[2]Table A'!$A$2:$D$1648,4,FALSE),+VLOOKUP(C172,'[2]Table B'!$A$2:$F$54,4,FALSE))</f>
        <v>0.8125</v>
      </c>
      <c r="G172" s="141">
        <v>0.83240000000000003</v>
      </c>
      <c r="H172" s="141">
        <v>0.82290000000000008</v>
      </c>
    </row>
    <row r="173" spans="1:8" x14ac:dyDescent="0.2">
      <c r="A173" s="142" t="s">
        <v>1379</v>
      </c>
      <c r="B173" s="142">
        <v>0.8125</v>
      </c>
      <c r="C173" s="133">
        <v>14540</v>
      </c>
      <c r="D173" s="141" t="s">
        <v>109</v>
      </c>
      <c r="F173" s="141">
        <f>IF(D173="U",+VLOOKUP(C173,'[2]Table A'!$A$2:$D$1648,4,FALSE),+VLOOKUP(C173,'[2]Table B'!$A$2:$F$54,4,FALSE))</f>
        <v>0.8125</v>
      </c>
      <c r="G173" s="141">
        <v>0.83240000000000003</v>
      </c>
      <c r="H173" s="141">
        <v>0.82290000000000008</v>
      </c>
    </row>
    <row r="174" spans="1:8" x14ac:dyDescent="0.2">
      <c r="A174" s="142" t="s">
        <v>3714</v>
      </c>
      <c r="B174" s="142">
        <v>0.8125</v>
      </c>
      <c r="C174" s="133">
        <v>14540</v>
      </c>
      <c r="D174" s="141" t="s">
        <v>109</v>
      </c>
      <c r="F174" s="141">
        <f>IF(D174="U",+VLOOKUP(C174,'[2]Table A'!$A$2:$D$1648,4,FALSE),+VLOOKUP(C174,'[2]Table B'!$A$2:$F$54,4,FALSE))</f>
        <v>0.8125</v>
      </c>
      <c r="G174" s="141">
        <v>0.83240000000000003</v>
      </c>
      <c r="H174" s="141">
        <v>0.82290000000000008</v>
      </c>
    </row>
    <row r="175" spans="1:8" x14ac:dyDescent="0.2">
      <c r="A175" s="142" t="s">
        <v>2144</v>
      </c>
      <c r="B175" s="142">
        <v>1.0748</v>
      </c>
      <c r="C175" s="133">
        <v>14740</v>
      </c>
      <c r="D175" s="141" t="s">
        <v>109</v>
      </c>
      <c r="F175" s="141">
        <f>IF(D175="U",+VLOOKUP(C175,'[2]Table A'!$A$2:$D$1648,4,FALSE),+VLOOKUP(C175,'[2]Table B'!$A$2:$F$54,4,FALSE))</f>
        <v>1.0748</v>
      </c>
      <c r="G175" s="141">
        <v>1.1223000000000001</v>
      </c>
      <c r="H175" s="141">
        <v>1.1015000000000001</v>
      </c>
    </row>
    <row r="176" spans="1:8" x14ac:dyDescent="0.2">
      <c r="A176" s="142" t="s">
        <v>1439</v>
      </c>
      <c r="B176" s="142">
        <v>1.2614000000000001</v>
      </c>
      <c r="C176" s="133">
        <v>14860</v>
      </c>
      <c r="D176" s="141" t="s">
        <v>109</v>
      </c>
      <c r="F176" s="141">
        <f>IF(D176="U",+VLOOKUP(C176,'[2]Table A'!$A$2:$D$1648,4,FALSE),+VLOOKUP(C176,'[2]Table B'!$A$2:$F$54,4,FALSE))</f>
        <v>1.2614000000000001</v>
      </c>
      <c r="G176" s="141">
        <v>1.3253999999999999</v>
      </c>
      <c r="H176" s="141">
        <v>1.2925</v>
      </c>
    </row>
    <row r="177" spans="1:8" x14ac:dyDescent="0.2">
      <c r="A177" s="142" t="s">
        <v>805</v>
      </c>
      <c r="B177" s="142">
        <v>0.85260000000000002</v>
      </c>
      <c r="C177" s="133">
        <v>15180</v>
      </c>
      <c r="D177" s="141" t="s">
        <v>109</v>
      </c>
      <c r="F177" s="141">
        <f>IF(D177="U",+VLOOKUP(C177,'[2]Table A'!$A$2:$D$1648,4,FALSE),+VLOOKUP(C177,'[2]Table B'!$A$2:$F$54,4,FALSE))</f>
        <v>0.85260000000000002</v>
      </c>
      <c r="G177" s="141">
        <v>0.82469999999999999</v>
      </c>
      <c r="H177" s="141">
        <v>0.84540000000000004</v>
      </c>
    </row>
    <row r="178" spans="1:8" x14ac:dyDescent="0.2">
      <c r="A178" s="142" t="s">
        <v>664</v>
      </c>
      <c r="B178" s="142">
        <v>0.84000000000000008</v>
      </c>
      <c r="C178" s="133">
        <v>15260</v>
      </c>
      <c r="D178" s="141" t="s">
        <v>109</v>
      </c>
      <c r="F178" s="141">
        <f>IF(D178="U",+VLOOKUP(C178,'[2]Table A'!$A$2:$D$1648,4,FALSE),+VLOOKUP(C178,'[2]Table B'!$A$2:$F$54,4,FALSE))</f>
        <v>0.84000000000000008</v>
      </c>
      <c r="G178" s="141">
        <v>0.82320000000000004</v>
      </c>
      <c r="H178" s="141">
        <v>0.79800000000000004</v>
      </c>
    </row>
    <row r="179" spans="1:8" x14ac:dyDescent="0.2">
      <c r="A179" s="142" t="s">
        <v>1614</v>
      </c>
      <c r="B179" s="142">
        <v>0.84000000000000008</v>
      </c>
      <c r="C179" s="133">
        <v>15260</v>
      </c>
      <c r="D179" s="141" t="s">
        <v>109</v>
      </c>
      <c r="F179" s="141">
        <f>IF(D179="U",+VLOOKUP(C179,'[2]Table A'!$A$2:$D$1648,4,FALSE),+VLOOKUP(C179,'[2]Table B'!$A$2:$F$54,4,FALSE))</f>
        <v>0.84000000000000008</v>
      </c>
      <c r="G179" s="141">
        <v>0.82320000000000004</v>
      </c>
      <c r="H179" s="141">
        <v>0.79800000000000004</v>
      </c>
    </row>
    <row r="180" spans="1:8" x14ac:dyDescent="0.2">
      <c r="A180" s="142" t="s">
        <v>2527</v>
      </c>
      <c r="B180" s="142">
        <v>0.84000000000000008</v>
      </c>
      <c r="C180" s="133">
        <v>15260</v>
      </c>
      <c r="D180" s="141" t="s">
        <v>109</v>
      </c>
      <c r="F180" s="141">
        <f>IF(D180="U",+VLOOKUP(C180,'[2]Table A'!$A$2:$D$1648,4,FALSE),+VLOOKUP(C180,'[2]Table B'!$A$2:$F$54,4,FALSE))</f>
        <v>0.84000000000000008</v>
      </c>
      <c r="G180" s="141">
        <v>0.82320000000000004</v>
      </c>
      <c r="H180" s="141">
        <v>0.79800000000000004</v>
      </c>
    </row>
    <row r="181" spans="1:8" x14ac:dyDescent="0.2">
      <c r="A181" s="142" t="s">
        <v>1413</v>
      </c>
      <c r="B181" s="142">
        <v>1.0393000000000001</v>
      </c>
      <c r="C181" s="133">
        <v>15380</v>
      </c>
      <c r="D181" s="141" t="s">
        <v>109</v>
      </c>
      <c r="F181" s="141">
        <f>IF(D181="U",+VLOOKUP(C181,'[2]Table A'!$A$2:$D$1648,4,FALSE),+VLOOKUP(C181,'[2]Table B'!$A$2:$F$54,4,FALSE))</f>
        <v>1.0393000000000001</v>
      </c>
      <c r="G181" s="141">
        <v>1.0529999999999999</v>
      </c>
      <c r="H181" s="141">
        <v>1.0596000000000001</v>
      </c>
    </row>
    <row r="182" spans="1:8" x14ac:dyDescent="0.2">
      <c r="A182" s="142" t="s">
        <v>2777</v>
      </c>
      <c r="B182" s="142">
        <v>1.0393000000000001</v>
      </c>
      <c r="C182" s="133">
        <v>15380</v>
      </c>
      <c r="D182" s="141" t="s">
        <v>109</v>
      </c>
      <c r="F182" s="141">
        <f>IF(D182="U",+VLOOKUP(C182,'[2]Table A'!$A$2:$D$1648,4,FALSE),+VLOOKUP(C182,'[2]Table B'!$A$2:$F$54,4,FALSE))</f>
        <v>1.0393000000000001</v>
      </c>
      <c r="G182" s="141">
        <v>1.0529999999999999</v>
      </c>
      <c r="H182" s="141">
        <v>1.0596000000000001</v>
      </c>
    </row>
    <row r="183" spans="1:8" x14ac:dyDescent="0.2">
      <c r="A183" s="142" t="s">
        <v>314</v>
      </c>
      <c r="B183" s="142">
        <v>0.84989999999999999</v>
      </c>
      <c r="C183" s="133">
        <v>15500</v>
      </c>
      <c r="D183" s="141" t="s">
        <v>109</v>
      </c>
      <c r="F183" s="141">
        <f>IF(D183="U",+VLOOKUP(C183,'[2]Table A'!$A$2:$D$1648,4,FALSE),+VLOOKUP(C183,'[2]Table B'!$A$2:$F$54,4,FALSE))</f>
        <v>0.84989999999999999</v>
      </c>
      <c r="G183" s="141">
        <v>0.84819999999999995</v>
      </c>
      <c r="H183" s="141">
        <v>0.84640000000000004</v>
      </c>
    </row>
    <row r="184" spans="1:8" x14ac:dyDescent="0.2">
      <c r="A184" s="142" t="s">
        <v>968</v>
      </c>
      <c r="B184" s="142">
        <v>1.0018</v>
      </c>
      <c r="C184" s="133">
        <v>15540</v>
      </c>
      <c r="D184" s="141" t="s">
        <v>109</v>
      </c>
      <c r="F184" s="141">
        <f>IF(D184="U",+VLOOKUP(C184,'[2]Table A'!$A$2:$D$1648,4,FALSE),+VLOOKUP(C184,'[2]Table B'!$A$2:$F$54,4,FALSE))</f>
        <v>1.0018</v>
      </c>
      <c r="G184" s="141">
        <v>1.028</v>
      </c>
      <c r="H184" s="141">
        <v>1.0043</v>
      </c>
    </row>
    <row r="185" spans="1:8" x14ac:dyDescent="0.2">
      <c r="A185" s="142" t="s">
        <v>1530</v>
      </c>
      <c r="B185" s="142">
        <v>1.0018</v>
      </c>
      <c r="C185" s="133">
        <v>15540</v>
      </c>
      <c r="D185" s="141" t="s">
        <v>109</v>
      </c>
      <c r="F185" s="141">
        <f>IF(D185="U",+VLOOKUP(C185,'[2]Table A'!$A$2:$D$1648,4,FALSE),+VLOOKUP(C185,'[2]Table B'!$A$2:$F$54,4,FALSE))</f>
        <v>1.0018</v>
      </c>
      <c r="G185" s="141">
        <v>1.028</v>
      </c>
      <c r="H185" s="141">
        <v>1.0043</v>
      </c>
    </row>
    <row r="186" spans="1:8" x14ac:dyDescent="0.2">
      <c r="A186" s="142" t="s">
        <v>1639</v>
      </c>
      <c r="B186" s="142">
        <v>1.0018</v>
      </c>
      <c r="C186" s="133">
        <v>15540</v>
      </c>
      <c r="D186" s="141" t="s">
        <v>109</v>
      </c>
      <c r="F186" s="141">
        <f>IF(D186="U",+VLOOKUP(C186,'[2]Table A'!$A$2:$D$1648,4,FALSE),+VLOOKUP(C186,'[2]Table B'!$A$2:$F$54,4,FALSE))</f>
        <v>1.0018</v>
      </c>
      <c r="G186" s="141">
        <v>1.028</v>
      </c>
      <c r="H186" s="141">
        <v>1.0043</v>
      </c>
    </row>
    <row r="187" spans="1:8" x14ac:dyDescent="0.2">
      <c r="A187" s="142" t="s">
        <v>3424</v>
      </c>
      <c r="B187" s="142">
        <v>0.86640000000000006</v>
      </c>
      <c r="C187" s="133">
        <v>15680</v>
      </c>
      <c r="D187" s="141" t="s">
        <v>109</v>
      </c>
      <c r="F187" s="141">
        <f>IF(D187="U",+VLOOKUP(C187,'[2]Table A'!$A$2:$D$1648,4,FALSE),+VLOOKUP(C187,'[2]Table B'!$A$2:$F$54,4,FALSE))</f>
        <v>0.86640000000000006</v>
      </c>
      <c r="G187" s="141">
        <v>0.91039999999999999</v>
      </c>
      <c r="H187" s="141">
        <v>0.92</v>
      </c>
    </row>
    <row r="188" spans="1:8" x14ac:dyDescent="0.2">
      <c r="A188" s="142" t="s">
        <v>1422</v>
      </c>
      <c r="B188" s="142">
        <v>1.1133</v>
      </c>
      <c r="C188" s="133">
        <v>15764</v>
      </c>
      <c r="D188" s="141" t="s">
        <v>109</v>
      </c>
      <c r="F188" s="141">
        <f>IF(D188="U",+VLOOKUP(C188,'[2]Table A'!$A$2:$D$1648,4,FALSE),+VLOOKUP(C188,'[2]Table B'!$A$2:$F$54,4,FALSE))</f>
        <v>1.1133</v>
      </c>
      <c r="G188" s="141">
        <v>1.1036999999999999</v>
      </c>
      <c r="H188" s="141">
        <v>1.0949</v>
      </c>
    </row>
    <row r="189" spans="1:8" x14ac:dyDescent="0.2">
      <c r="A189" s="142" t="s">
        <v>2593</v>
      </c>
      <c r="B189" s="142">
        <v>1.1133</v>
      </c>
      <c r="C189" s="133">
        <v>15764</v>
      </c>
      <c r="D189" s="141" t="s">
        <v>109</v>
      </c>
      <c r="F189" s="141">
        <f>IF(D189="U",+VLOOKUP(C189,'[2]Table A'!$A$2:$D$1648,4,FALSE),+VLOOKUP(C189,'[2]Table B'!$A$2:$F$54,4,FALSE))</f>
        <v>1.1133</v>
      </c>
      <c r="G189" s="141">
        <v>1.1036999999999999</v>
      </c>
      <c r="H189" s="141">
        <v>1.0949</v>
      </c>
    </row>
    <row r="190" spans="1:8" x14ac:dyDescent="0.2">
      <c r="A190" s="142" t="s">
        <v>737</v>
      </c>
      <c r="B190" s="142">
        <v>1.0720000000000001</v>
      </c>
      <c r="C190" s="133">
        <v>15804</v>
      </c>
      <c r="D190" s="141" t="s">
        <v>109</v>
      </c>
      <c r="F190" s="141">
        <f>IF(D190="U",+VLOOKUP(C190,'[2]Table A'!$A$2:$D$1648,4,FALSE),+VLOOKUP(C190,'[2]Table B'!$A$2:$F$54,4,FALSE))</f>
        <v>1.0720000000000001</v>
      </c>
      <c r="G190" s="141">
        <v>1.1023000000000001</v>
      </c>
      <c r="H190" s="141">
        <v>1.0776000000000001</v>
      </c>
    </row>
    <row r="191" spans="1:8" x14ac:dyDescent="0.2">
      <c r="A191" s="142" t="s">
        <v>803</v>
      </c>
      <c r="B191" s="142">
        <v>1.0720000000000001</v>
      </c>
      <c r="C191" s="133">
        <v>15804</v>
      </c>
      <c r="D191" s="141" t="s">
        <v>109</v>
      </c>
      <c r="F191" s="141">
        <f>IF(D191="U",+VLOOKUP(C191,'[2]Table A'!$A$2:$D$1648,4,FALSE),+VLOOKUP(C191,'[2]Table B'!$A$2:$F$54,4,FALSE))</f>
        <v>1.0720000000000001</v>
      </c>
      <c r="G191" s="141">
        <v>1.1023000000000001</v>
      </c>
      <c r="H191" s="141">
        <v>1.0776000000000001</v>
      </c>
    </row>
    <row r="192" spans="1:8" x14ac:dyDescent="0.2">
      <c r="A192" s="142" t="s">
        <v>1612</v>
      </c>
      <c r="B192" s="142">
        <v>1.0720000000000001</v>
      </c>
      <c r="C192" s="133">
        <v>15804</v>
      </c>
      <c r="D192" s="141" t="s">
        <v>109</v>
      </c>
      <c r="F192" s="141">
        <f>IF(D192="U",+VLOOKUP(C192,'[2]Table A'!$A$2:$D$1648,4,FALSE),+VLOOKUP(C192,'[2]Table B'!$A$2:$F$54,4,FALSE))</f>
        <v>1.0720000000000001</v>
      </c>
      <c r="G192" s="141">
        <v>1.1023000000000001</v>
      </c>
      <c r="H192" s="141">
        <v>1.0776000000000001</v>
      </c>
    </row>
    <row r="193" spans="1:8" x14ac:dyDescent="0.2">
      <c r="A193" s="142" t="s">
        <v>849</v>
      </c>
      <c r="B193" s="142">
        <v>0.80600000000000005</v>
      </c>
      <c r="C193" s="133">
        <v>15940</v>
      </c>
      <c r="D193" s="141" t="s">
        <v>109</v>
      </c>
      <c r="F193" s="141">
        <f>IF(D193="U",+VLOOKUP(C193,'[2]Table A'!$A$2:$D$1648,4,FALSE),+VLOOKUP(C193,'[2]Table B'!$A$2:$F$54,4,FALSE))</f>
        <v>0.80600000000000005</v>
      </c>
      <c r="G193" s="141">
        <v>0.8427</v>
      </c>
      <c r="H193" s="141">
        <v>0.82950000000000002</v>
      </c>
    </row>
    <row r="194" spans="1:8" x14ac:dyDescent="0.2">
      <c r="A194" s="142" t="s">
        <v>3439</v>
      </c>
      <c r="B194" s="142">
        <v>0.80600000000000005</v>
      </c>
      <c r="C194" s="133">
        <v>15940</v>
      </c>
      <c r="D194" s="141" t="s">
        <v>109</v>
      </c>
      <c r="F194" s="141">
        <f>IF(D194="U",+VLOOKUP(C194,'[2]Table A'!$A$2:$D$1648,4,FALSE),+VLOOKUP(C194,'[2]Table B'!$A$2:$F$54,4,FALSE))</f>
        <v>0.80600000000000005</v>
      </c>
      <c r="G194" s="141">
        <v>0.8427</v>
      </c>
      <c r="H194" s="141">
        <v>0.82950000000000002</v>
      </c>
    </row>
    <row r="195" spans="1:8" x14ac:dyDescent="0.2">
      <c r="A195" s="142" t="s">
        <v>2269</v>
      </c>
      <c r="B195" s="142">
        <v>0.91750000000000009</v>
      </c>
      <c r="C195" s="133">
        <v>15980</v>
      </c>
      <c r="D195" s="141" t="s">
        <v>109</v>
      </c>
      <c r="F195" s="141">
        <f>IF(D195="U",+VLOOKUP(C195,'[2]Table A'!$A$2:$D$1648,4,FALSE),+VLOOKUP(C195,'[2]Table B'!$A$2:$F$54,4,FALSE))</f>
        <v>0.91750000000000009</v>
      </c>
      <c r="G195" s="141">
        <v>0.9425</v>
      </c>
      <c r="H195" s="141">
        <v>0.90580000000000005</v>
      </c>
    </row>
    <row r="196" spans="1:8" x14ac:dyDescent="0.2">
      <c r="A196" s="142" t="s">
        <v>332</v>
      </c>
      <c r="B196" s="142">
        <v>0.81020000000000003</v>
      </c>
      <c r="C196" s="133">
        <v>16020</v>
      </c>
      <c r="D196" s="141" t="s">
        <v>109</v>
      </c>
      <c r="F196" s="141">
        <f>IF(D196="U",+VLOOKUP(C196,'[2]Table A'!$A$2:$D$1648,4,FALSE),+VLOOKUP(C196,'[2]Table B'!$A$2:$F$54,4,FALSE))</f>
        <v>0.81020000000000003</v>
      </c>
      <c r="G196" s="141">
        <v>0.83430000000000004</v>
      </c>
      <c r="H196" s="141">
        <v>0.84460000000000002</v>
      </c>
    </row>
    <row r="197" spans="1:8" x14ac:dyDescent="0.2">
      <c r="A197" s="142" t="s">
        <v>613</v>
      </c>
      <c r="B197" s="142">
        <v>0.81020000000000003</v>
      </c>
      <c r="C197" s="133">
        <v>16020</v>
      </c>
      <c r="D197" s="141" t="s">
        <v>109</v>
      </c>
      <c r="F197" s="141">
        <f>IF(D197="U",+VLOOKUP(C197,'[2]Table A'!$A$2:$D$1648,4,FALSE),+VLOOKUP(C197,'[2]Table B'!$A$2:$F$54,4,FALSE))</f>
        <v>0.81020000000000003</v>
      </c>
      <c r="G197" s="141">
        <v>0.83430000000000004</v>
      </c>
      <c r="H197" s="141">
        <v>0.84460000000000002</v>
      </c>
    </row>
    <row r="198" spans="1:8" x14ac:dyDescent="0.2">
      <c r="A198" s="142" t="s">
        <v>822</v>
      </c>
      <c r="B198" s="142">
        <v>0.81020000000000003</v>
      </c>
      <c r="C198" s="133">
        <v>16020</v>
      </c>
      <c r="D198" s="141" t="s">
        <v>109</v>
      </c>
      <c r="F198" s="141">
        <f>IF(D198="U",+VLOOKUP(C198,'[2]Table A'!$A$2:$D$1648,4,FALSE),+VLOOKUP(C198,'[2]Table B'!$A$2:$F$54,4,FALSE))</f>
        <v>0.81020000000000003</v>
      </c>
      <c r="G198" s="141">
        <v>0.83430000000000004</v>
      </c>
      <c r="H198" s="141">
        <v>0.84460000000000002</v>
      </c>
    </row>
    <row r="199" spans="1:8" x14ac:dyDescent="0.2">
      <c r="A199" s="142" t="s">
        <v>1973</v>
      </c>
      <c r="B199" s="142">
        <v>0.8165</v>
      </c>
      <c r="C199" s="133">
        <v>16060</v>
      </c>
      <c r="D199" s="141" t="s">
        <v>109</v>
      </c>
      <c r="F199" s="141">
        <f>IF(D199="U",+VLOOKUP(C199,'[2]Table A'!$A$2:$D$1648,4,FALSE),+VLOOKUP(C199,'[2]Table B'!$A$2:$F$54,4,FALSE))</f>
        <v>0.8165</v>
      </c>
      <c r="G199" s="141">
        <v>0.84179999999999999</v>
      </c>
      <c r="H199" s="141">
        <v>0.84090000000000009</v>
      </c>
    </row>
    <row r="200" spans="1:8" x14ac:dyDescent="0.2">
      <c r="A200" s="142" t="s">
        <v>3852</v>
      </c>
      <c r="B200" s="142">
        <v>0.8165</v>
      </c>
      <c r="C200" s="133">
        <v>16060</v>
      </c>
      <c r="D200" s="141" t="s">
        <v>109</v>
      </c>
      <c r="F200" s="141">
        <f>IF(D200="U",+VLOOKUP(C200,'[2]Table A'!$A$2:$D$1648,4,FALSE),+VLOOKUP(C200,'[2]Table B'!$A$2:$F$54,4,FALSE))</f>
        <v>0.8165</v>
      </c>
      <c r="G200" s="141">
        <v>0.84179999999999999</v>
      </c>
      <c r="H200" s="141">
        <v>0.84090000000000009</v>
      </c>
    </row>
    <row r="201" spans="1:8" x14ac:dyDescent="0.2">
      <c r="A201" s="142" t="s">
        <v>853</v>
      </c>
      <c r="B201" s="142">
        <v>1.0499000000000001</v>
      </c>
      <c r="C201" s="133">
        <v>16180</v>
      </c>
      <c r="D201" s="141" t="s">
        <v>109</v>
      </c>
      <c r="F201" s="141">
        <f>IF(D201="U",+VLOOKUP(C201,'[2]Table A'!$A$2:$D$1648,4,FALSE),+VLOOKUP(C201,'[2]Table B'!$A$2:$F$54,4,FALSE))</f>
        <v>1.0499000000000001</v>
      </c>
      <c r="G201" s="141">
        <v>1.0550999999999999</v>
      </c>
      <c r="H201" s="141">
        <v>1.0742</v>
      </c>
    </row>
    <row r="202" spans="1:8" x14ac:dyDescent="0.2">
      <c r="A202" s="142" t="s">
        <v>2742</v>
      </c>
      <c r="B202" s="142">
        <v>0.9084000000000001</v>
      </c>
      <c r="C202" s="133">
        <v>16220</v>
      </c>
      <c r="D202" s="141" t="s">
        <v>109</v>
      </c>
      <c r="F202" s="141">
        <f>IF(D202="U",+VLOOKUP(C202,'[2]Table A'!$A$2:$D$1648,4,FALSE),+VLOOKUP(C202,'[2]Table B'!$A$2:$F$54,4,FALSE))</f>
        <v>0.9084000000000001</v>
      </c>
      <c r="G202" s="141">
        <v>1.0244</v>
      </c>
      <c r="H202" s="141">
        <v>1.0366</v>
      </c>
    </row>
    <row r="203" spans="1:8" x14ac:dyDescent="0.2">
      <c r="A203" s="142" t="s">
        <v>550</v>
      </c>
      <c r="B203" s="142">
        <v>0.86530000000000007</v>
      </c>
      <c r="C203" s="133">
        <v>16300</v>
      </c>
      <c r="D203" s="141" t="s">
        <v>109</v>
      </c>
      <c r="F203" s="141">
        <f>IF(D203="U",+VLOOKUP(C203,'[2]Table A'!$A$2:$D$1648,4,FALSE),+VLOOKUP(C203,'[2]Table B'!$A$2:$F$54,4,FALSE))</f>
        <v>0.86530000000000007</v>
      </c>
      <c r="G203" s="141">
        <v>0.8639</v>
      </c>
      <c r="H203" s="141">
        <v>0.87330000000000008</v>
      </c>
    </row>
    <row r="204" spans="1:8" x14ac:dyDescent="0.2">
      <c r="A204" s="142" t="s">
        <v>2066</v>
      </c>
      <c r="B204" s="142">
        <v>0.86530000000000007</v>
      </c>
      <c r="C204" s="133">
        <v>16300</v>
      </c>
      <c r="D204" s="141" t="s">
        <v>109</v>
      </c>
      <c r="F204" s="141">
        <f>IF(D204="U",+VLOOKUP(C204,'[2]Table A'!$A$2:$D$1648,4,FALSE),+VLOOKUP(C204,'[2]Table B'!$A$2:$F$54,4,FALSE))</f>
        <v>0.86530000000000007</v>
      </c>
      <c r="G204" s="141">
        <v>0.8639</v>
      </c>
      <c r="H204" s="141">
        <v>0.87330000000000008</v>
      </c>
    </row>
    <row r="205" spans="1:8" x14ac:dyDescent="0.2">
      <c r="A205" s="142" t="s">
        <v>2335</v>
      </c>
      <c r="B205" s="142">
        <v>0.86530000000000007</v>
      </c>
      <c r="C205" s="133">
        <v>16300</v>
      </c>
      <c r="D205" s="141" t="s">
        <v>109</v>
      </c>
      <c r="F205" s="141">
        <f>IF(D205="U",+VLOOKUP(C205,'[2]Table A'!$A$2:$D$1648,4,FALSE),+VLOOKUP(C205,'[2]Table B'!$A$2:$F$54,4,FALSE))</f>
        <v>0.86530000000000007</v>
      </c>
      <c r="G205" s="141">
        <v>0.8639</v>
      </c>
      <c r="H205" s="141">
        <v>0.87330000000000008</v>
      </c>
    </row>
    <row r="206" spans="1:8" x14ac:dyDescent="0.2">
      <c r="A206" s="142" t="s">
        <v>1525</v>
      </c>
      <c r="B206" s="142">
        <v>1.1764000000000001</v>
      </c>
      <c r="C206" s="133">
        <v>16540</v>
      </c>
      <c r="D206" s="141" t="s">
        <v>109</v>
      </c>
      <c r="F206" s="141">
        <f>IF(D206="U",+VLOOKUP(C206,'[2]Table A'!$A$2:$D$1648,4,FALSE),+VLOOKUP(C206,'[2]Table B'!$A$2:$F$54,4,FALSE))</f>
        <v>1.1764000000000001</v>
      </c>
      <c r="G206" s="141">
        <v>1.0886</v>
      </c>
      <c r="H206" s="141">
        <v>1.1020000000000001</v>
      </c>
    </row>
    <row r="207" spans="1:8" x14ac:dyDescent="0.2">
      <c r="A207" s="142" t="s">
        <v>905</v>
      </c>
      <c r="B207" s="142">
        <v>0.85860000000000003</v>
      </c>
      <c r="C207" s="133">
        <v>16580</v>
      </c>
      <c r="D207" s="141" t="s">
        <v>109</v>
      </c>
      <c r="F207" s="141">
        <f>IF(D207="U",+VLOOKUP(C207,'[2]Table A'!$A$2:$D$1648,4,FALSE),+VLOOKUP(C207,'[2]Table B'!$A$2:$F$54,4,FALSE))</f>
        <v>0.85860000000000003</v>
      </c>
      <c r="G207" s="141">
        <v>1.0093000000000001</v>
      </c>
      <c r="H207" s="141">
        <v>0.8851</v>
      </c>
    </row>
    <row r="208" spans="1:8" x14ac:dyDescent="0.2">
      <c r="A208" s="142" t="s">
        <v>1494</v>
      </c>
      <c r="B208" s="142">
        <v>0.85860000000000003</v>
      </c>
      <c r="C208" s="133">
        <v>16580</v>
      </c>
      <c r="D208" s="141" t="s">
        <v>109</v>
      </c>
      <c r="F208" s="141">
        <f>IF(D208="U",+VLOOKUP(C208,'[2]Table A'!$A$2:$D$1648,4,FALSE),+VLOOKUP(C208,'[2]Table B'!$A$2:$F$54,4,FALSE))</f>
        <v>0.85860000000000003</v>
      </c>
      <c r="G208" s="141">
        <v>1.0093000000000001</v>
      </c>
      <c r="H208" s="141">
        <v>0.8851</v>
      </c>
    </row>
    <row r="209" spans="1:8" x14ac:dyDescent="0.2">
      <c r="A209" s="142" t="s">
        <v>2961</v>
      </c>
      <c r="B209" s="142">
        <v>0.85860000000000003</v>
      </c>
      <c r="C209" s="133">
        <v>16580</v>
      </c>
      <c r="D209" s="141" t="s">
        <v>109</v>
      </c>
      <c r="F209" s="141">
        <f>IF(D209="U",+VLOOKUP(C209,'[2]Table A'!$A$2:$D$1648,4,FALSE),+VLOOKUP(C209,'[2]Table B'!$A$2:$F$54,4,FALSE))</f>
        <v>0.85860000000000003</v>
      </c>
      <c r="G209" s="141">
        <v>1.0093000000000001</v>
      </c>
      <c r="H209" s="141">
        <v>0.8851</v>
      </c>
    </row>
    <row r="210" spans="1:8" x14ac:dyDescent="0.2">
      <c r="A210" s="142" t="s">
        <v>631</v>
      </c>
      <c r="B210" s="142">
        <v>0.83000000000000007</v>
      </c>
      <c r="C210" s="133">
        <v>16620</v>
      </c>
      <c r="D210" s="141" t="s">
        <v>109</v>
      </c>
      <c r="F210" s="141">
        <f>IF(D210="U",+VLOOKUP(C210,'[2]Table A'!$A$2:$D$1648,4,FALSE),+VLOOKUP(C210,'[2]Table B'!$A$2:$F$54,4,FALSE))</f>
        <v>0.83000000000000007</v>
      </c>
      <c r="G210" s="141">
        <v>0.82</v>
      </c>
      <c r="H210" s="141">
        <v>0.82650000000000001</v>
      </c>
    </row>
    <row r="211" spans="1:8" x14ac:dyDescent="0.2">
      <c r="A211" s="142" t="s">
        <v>1036</v>
      </c>
      <c r="B211" s="142">
        <v>0.83000000000000007</v>
      </c>
      <c r="C211" s="133">
        <v>16620</v>
      </c>
      <c r="D211" s="141" t="s">
        <v>109</v>
      </c>
      <c r="F211" s="141">
        <f>IF(D211="U",+VLOOKUP(C211,'[2]Table A'!$A$2:$D$1648,4,FALSE),+VLOOKUP(C211,'[2]Table B'!$A$2:$F$54,4,FALSE))</f>
        <v>0.83000000000000007</v>
      </c>
      <c r="G211" s="141">
        <v>0.82</v>
      </c>
      <c r="H211" s="141">
        <v>0.82650000000000001</v>
      </c>
    </row>
    <row r="212" spans="1:8" x14ac:dyDescent="0.2">
      <c r="A212" s="142" t="s">
        <v>2087</v>
      </c>
      <c r="B212" s="142">
        <v>0.83000000000000007</v>
      </c>
      <c r="C212" s="133">
        <v>16620</v>
      </c>
      <c r="D212" s="141" t="s">
        <v>109</v>
      </c>
      <c r="F212" s="141">
        <f>IF(D212="U",+VLOOKUP(C212,'[2]Table A'!$A$2:$D$1648,4,FALSE),+VLOOKUP(C212,'[2]Table B'!$A$2:$F$54,4,FALSE))</f>
        <v>0.83000000000000007</v>
      </c>
      <c r="G212" s="141">
        <v>0.82</v>
      </c>
      <c r="H212" s="141">
        <v>0.82650000000000001</v>
      </c>
    </row>
    <row r="213" spans="1:8" x14ac:dyDescent="0.2">
      <c r="A213" s="142" t="s">
        <v>567</v>
      </c>
      <c r="B213" s="142">
        <v>0.89900000000000002</v>
      </c>
      <c r="C213" s="133">
        <v>16700</v>
      </c>
      <c r="D213" s="141" t="s">
        <v>109</v>
      </c>
      <c r="F213" s="141">
        <f>IF(D213="U",+VLOOKUP(C213,'[2]Table A'!$A$2:$D$1648,4,FALSE),+VLOOKUP(C213,'[2]Table B'!$A$2:$F$54,4,FALSE))</f>
        <v>0.89900000000000002</v>
      </c>
      <c r="G213" s="141">
        <v>0.89229999999999998</v>
      </c>
      <c r="H213" s="141">
        <v>0.89940000000000009</v>
      </c>
    </row>
    <row r="214" spans="1:8" x14ac:dyDescent="0.2">
      <c r="A214" s="142" t="s">
        <v>912</v>
      </c>
      <c r="B214" s="142">
        <v>0.89900000000000002</v>
      </c>
      <c r="C214" s="133">
        <v>16700</v>
      </c>
      <c r="D214" s="141" t="s">
        <v>109</v>
      </c>
      <c r="F214" s="141">
        <f>IF(D214="U",+VLOOKUP(C214,'[2]Table A'!$A$2:$D$1648,4,FALSE),+VLOOKUP(C214,'[2]Table B'!$A$2:$F$54,4,FALSE))</f>
        <v>0.89900000000000002</v>
      </c>
      <c r="G214" s="141">
        <v>0.89229999999999998</v>
      </c>
      <c r="H214" s="141">
        <v>0.89940000000000009</v>
      </c>
    </row>
    <row r="215" spans="1:8" x14ac:dyDescent="0.2">
      <c r="A215" s="142" t="s">
        <v>1327</v>
      </c>
      <c r="B215" s="142">
        <v>0.89900000000000002</v>
      </c>
      <c r="C215" s="133">
        <v>16700</v>
      </c>
      <c r="D215" s="141" t="s">
        <v>109</v>
      </c>
      <c r="F215" s="141">
        <f>IF(D215="U",+VLOOKUP(C215,'[2]Table A'!$A$2:$D$1648,4,FALSE),+VLOOKUP(C215,'[2]Table B'!$A$2:$F$54,4,FALSE))</f>
        <v>0.89900000000000002</v>
      </c>
      <c r="G215" s="141">
        <v>0.89229999999999998</v>
      </c>
      <c r="H215" s="141">
        <v>0.89940000000000009</v>
      </c>
    </row>
    <row r="216" spans="1:8" x14ac:dyDescent="0.2">
      <c r="A216" s="142" t="s">
        <v>756</v>
      </c>
      <c r="B216" s="142">
        <v>0.93970000000000009</v>
      </c>
      <c r="C216" s="133">
        <v>16740</v>
      </c>
      <c r="D216" s="141" t="s">
        <v>109</v>
      </c>
      <c r="F216" s="141">
        <f>IF(D216="U",+VLOOKUP(C216,'[2]Table A'!$A$2:$D$1648,4,FALSE),+VLOOKUP(C216,'[2]Table B'!$A$2:$F$54,4,FALSE))</f>
        <v>0.93970000000000009</v>
      </c>
      <c r="G216" s="141">
        <v>0.90600000000000003</v>
      </c>
      <c r="H216" s="141">
        <v>0.92749999999999999</v>
      </c>
    </row>
    <row r="217" spans="1:8" x14ac:dyDescent="0.2">
      <c r="A217" s="142" t="s">
        <v>1582</v>
      </c>
      <c r="B217" s="142">
        <v>0.93970000000000009</v>
      </c>
      <c r="C217" s="133">
        <v>16740</v>
      </c>
      <c r="D217" s="141" t="s">
        <v>109</v>
      </c>
      <c r="F217" s="141">
        <f>IF(D217="U",+VLOOKUP(C217,'[2]Table A'!$A$2:$D$1648,4,FALSE),+VLOOKUP(C217,'[2]Table B'!$A$2:$F$54,4,FALSE))</f>
        <v>0.93970000000000009</v>
      </c>
      <c r="G217" s="141">
        <v>0.90600000000000003</v>
      </c>
      <c r="H217" s="141">
        <v>0.92749999999999999</v>
      </c>
    </row>
    <row r="218" spans="1:8" x14ac:dyDescent="0.2">
      <c r="A218" s="142" t="s">
        <v>1948</v>
      </c>
      <c r="B218" s="142">
        <v>0.93970000000000009</v>
      </c>
      <c r="C218" s="133">
        <v>16740</v>
      </c>
      <c r="D218" s="141" t="s">
        <v>109</v>
      </c>
      <c r="F218" s="141">
        <f>IF(D218="U",+VLOOKUP(C218,'[2]Table A'!$A$2:$D$1648,4,FALSE),+VLOOKUP(C218,'[2]Table B'!$A$2:$F$54,4,FALSE))</f>
        <v>0.93970000000000009</v>
      </c>
      <c r="G218" s="141">
        <v>0.90600000000000003</v>
      </c>
      <c r="H218" s="141">
        <v>0.92749999999999999</v>
      </c>
    </row>
    <row r="219" spans="1:8" x14ac:dyDescent="0.2">
      <c r="A219" s="142" t="s">
        <v>2321</v>
      </c>
      <c r="B219" s="142">
        <v>0.93970000000000009</v>
      </c>
      <c r="C219" s="133">
        <v>16740</v>
      </c>
      <c r="D219" s="141" t="s">
        <v>109</v>
      </c>
      <c r="F219" s="141">
        <f>IF(D219="U",+VLOOKUP(C219,'[2]Table A'!$A$2:$D$1648,4,FALSE),+VLOOKUP(C219,'[2]Table B'!$A$2:$F$54,4,FALSE))</f>
        <v>0.93970000000000009</v>
      </c>
      <c r="G219" s="141">
        <v>0.90600000000000003</v>
      </c>
      <c r="H219" s="141">
        <v>0.92749999999999999</v>
      </c>
    </row>
    <row r="220" spans="1:8" x14ac:dyDescent="0.2">
      <c r="A220" s="142" t="s">
        <v>2554</v>
      </c>
      <c r="B220" s="142">
        <v>0.93970000000000009</v>
      </c>
      <c r="C220" s="133">
        <v>16740</v>
      </c>
      <c r="D220" s="141" t="s">
        <v>109</v>
      </c>
      <c r="F220" s="141">
        <f>IF(D220="U",+VLOOKUP(C220,'[2]Table A'!$A$2:$D$1648,4,FALSE),+VLOOKUP(C220,'[2]Table B'!$A$2:$F$54,4,FALSE))</f>
        <v>0.93970000000000009</v>
      </c>
      <c r="G220" s="141">
        <v>0.90600000000000003</v>
      </c>
      <c r="H220" s="141">
        <v>0.92749999999999999</v>
      </c>
    </row>
    <row r="221" spans="1:8" x14ac:dyDescent="0.2">
      <c r="A221" s="142" t="s">
        <v>3195</v>
      </c>
      <c r="B221" s="142">
        <v>0.93970000000000009</v>
      </c>
      <c r="C221" s="133">
        <v>16740</v>
      </c>
      <c r="D221" s="141" t="s">
        <v>109</v>
      </c>
      <c r="F221" s="141">
        <f>IF(D221="U",+VLOOKUP(C221,'[2]Table A'!$A$2:$D$1648,4,FALSE),+VLOOKUP(C221,'[2]Table B'!$A$2:$F$54,4,FALSE))</f>
        <v>0.93970000000000009</v>
      </c>
      <c r="G221" s="141">
        <v>0.90600000000000003</v>
      </c>
      <c r="H221" s="141">
        <v>0.92749999999999999</v>
      </c>
    </row>
    <row r="222" spans="1:8" x14ac:dyDescent="0.2">
      <c r="A222" s="142" t="s">
        <v>3630</v>
      </c>
      <c r="B222" s="142">
        <v>0.93970000000000009</v>
      </c>
      <c r="C222" s="133">
        <v>16740</v>
      </c>
      <c r="D222" s="141" t="s">
        <v>109</v>
      </c>
      <c r="F222" s="141">
        <f>IF(D222="U",+VLOOKUP(C222,'[2]Table A'!$A$2:$D$1648,4,FALSE),+VLOOKUP(C222,'[2]Table B'!$A$2:$F$54,4,FALSE))</f>
        <v>0.93970000000000009</v>
      </c>
      <c r="G222" s="141">
        <v>0.90600000000000003</v>
      </c>
      <c r="H222" s="141">
        <v>0.92749999999999999</v>
      </c>
    </row>
    <row r="223" spans="1:8" x14ac:dyDescent="0.2">
      <c r="A223" s="142" t="s">
        <v>950</v>
      </c>
      <c r="B223" s="142">
        <v>0.93970000000000009</v>
      </c>
      <c r="C223" s="133">
        <v>16740</v>
      </c>
      <c r="D223" s="141" t="s">
        <v>109</v>
      </c>
      <c r="F223" s="141">
        <f>IF(D223="U",+VLOOKUP(C223,'[2]Table A'!$A$2:$D$1648,4,FALSE),+VLOOKUP(C223,'[2]Table B'!$A$2:$F$54,4,FALSE))</f>
        <v>0.93970000000000009</v>
      </c>
      <c r="G223" s="141">
        <v>0.90600000000000003</v>
      </c>
      <c r="H223" s="141">
        <v>0.92749999999999999</v>
      </c>
    </row>
    <row r="224" spans="1:8" x14ac:dyDescent="0.2">
      <c r="A224" s="142" t="s">
        <v>2216</v>
      </c>
      <c r="B224" s="142">
        <v>0.93970000000000009</v>
      </c>
      <c r="C224" s="133">
        <v>16740</v>
      </c>
      <c r="D224" s="141" t="s">
        <v>109</v>
      </c>
      <c r="F224" s="141">
        <f>IF(D224="U",+VLOOKUP(C224,'[2]Table A'!$A$2:$D$1648,4,FALSE),+VLOOKUP(C224,'[2]Table B'!$A$2:$F$54,4,FALSE))</f>
        <v>0.93970000000000009</v>
      </c>
      <c r="G224" s="141">
        <v>0.90600000000000003</v>
      </c>
      <c r="H224" s="141">
        <v>0.92749999999999999</v>
      </c>
    </row>
    <row r="225" spans="1:8" x14ac:dyDescent="0.2">
      <c r="A225" s="142" t="s">
        <v>3928</v>
      </c>
      <c r="B225" s="142">
        <v>0.93970000000000009</v>
      </c>
      <c r="C225" s="133">
        <v>16740</v>
      </c>
      <c r="D225" s="141" t="s">
        <v>109</v>
      </c>
      <c r="F225" s="141">
        <f>IF(D225="U",+VLOOKUP(C225,'[2]Table A'!$A$2:$D$1648,4,FALSE),+VLOOKUP(C225,'[2]Table B'!$A$2:$F$54,4,FALSE))</f>
        <v>0.93970000000000009</v>
      </c>
      <c r="G225" s="141">
        <v>0.90600000000000003</v>
      </c>
      <c r="H225" s="141">
        <v>0.92749999999999999</v>
      </c>
    </row>
    <row r="226" spans="1:8" x14ac:dyDescent="0.2">
      <c r="A226" s="142" t="s">
        <v>324</v>
      </c>
      <c r="B226" s="142">
        <v>0.92500000000000004</v>
      </c>
      <c r="C226" s="133">
        <v>16820</v>
      </c>
      <c r="D226" s="141" t="s">
        <v>109</v>
      </c>
      <c r="F226" s="141">
        <f>IF(D226="U",+VLOOKUP(C226,'[2]Table A'!$A$2:$D$1648,4,FALSE),+VLOOKUP(C226,'[2]Table B'!$A$2:$F$54,4,FALSE))</f>
        <v>0.92500000000000004</v>
      </c>
      <c r="G226" s="141">
        <v>0.94750000000000001</v>
      </c>
      <c r="H226" s="141">
        <v>0.97989999999999999</v>
      </c>
    </row>
    <row r="227" spans="1:8" x14ac:dyDescent="0.2">
      <c r="A227" s="142" t="s">
        <v>716</v>
      </c>
      <c r="B227" s="142">
        <v>0.92500000000000004</v>
      </c>
      <c r="C227" s="133">
        <v>16820</v>
      </c>
      <c r="D227" s="141" t="s">
        <v>109</v>
      </c>
      <c r="F227" s="141">
        <f>IF(D227="U",+VLOOKUP(C227,'[2]Table A'!$A$2:$D$1648,4,FALSE),+VLOOKUP(C227,'[2]Table B'!$A$2:$F$54,4,FALSE))</f>
        <v>0.92500000000000004</v>
      </c>
      <c r="G227" s="141">
        <v>0.94750000000000001</v>
      </c>
      <c r="H227" s="141">
        <v>0.97989999999999999</v>
      </c>
    </row>
    <row r="228" spans="1:8" x14ac:dyDescent="0.2">
      <c r="A228" s="142" t="s">
        <v>917</v>
      </c>
      <c r="B228" s="142">
        <v>0.92500000000000004</v>
      </c>
      <c r="C228" s="133">
        <v>16820</v>
      </c>
      <c r="D228" s="141" t="s">
        <v>109</v>
      </c>
      <c r="F228" s="141">
        <f>IF(D228="U",+VLOOKUP(C228,'[2]Table A'!$A$2:$D$1648,4,FALSE),+VLOOKUP(C228,'[2]Table B'!$A$2:$F$54,4,FALSE))</f>
        <v>0.92500000000000004</v>
      </c>
      <c r="G228" s="141">
        <v>0.94750000000000001</v>
      </c>
      <c r="H228" s="141">
        <v>0.97989999999999999</v>
      </c>
    </row>
    <row r="229" spans="1:8" x14ac:dyDescent="0.2">
      <c r="A229" s="142" t="s">
        <v>1490</v>
      </c>
      <c r="B229" s="142">
        <v>0.92500000000000004</v>
      </c>
      <c r="C229" s="133">
        <v>16820</v>
      </c>
      <c r="D229" s="141" t="s">
        <v>109</v>
      </c>
      <c r="F229" s="141">
        <f>IF(D229="U",+VLOOKUP(C229,'[2]Table A'!$A$2:$D$1648,4,FALSE),+VLOOKUP(C229,'[2]Table B'!$A$2:$F$54,4,FALSE))</f>
        <v>0.92500000000000004</v>
      </c>
      <c r="G229" s="141">
        <v>0.94750000000000001</v>
      </c>
      <c r="H229" s="141">
        <v>0.97989999999999999</v>
      </c>
    </row>
    <row r="230" spans="1:8" x14ac:dyDescent="0.2">
      <c r="A230" s="142" t="s">
        <v>1688</v>
      </c>
      <c r="B230" s="142">
        <v>0.92500000000000004</v>
      </c>
      <c r="C230" s="133">
        <v>16820</v>
      </c>
      <c r="D230" s="141" t="s">
        <v>109</v>
      </c>
      <c r="F230" s="141">
        <f>IF(D230="U",+VLOOKUP(C230,'[2]Table A'!$A$2:$D$1648,4,FALSE),+VLOOKUP(C230,'[2]Table B'!$A$2:$F$54,4,FALSE))</f>
        <v>0.92500000000000004</v>
      </c>
      <c r="G230" s="141">
        <v>0.94750000000000001</v>
      </c>
      <c r="H230" s="141">
        <v>0.97989999999999999</v>
      </c>
    </row>
    <row r="231" spans="1:8" x14ac:dyDescent="0.2">
      <c r="A231" s="142" t="s">
        <v>2748</v>
      </c>
      <c r="B231" s="142">
        <v>0.92500000000000004</v>
      </c>
      <c r="C231" s="133">
        <v>16820</v>
      </c>
      <c r="D231" s="141" t="s">
        <v>109</v>
      </c>
      <c r="F231" s="141">
        <f>IF(D231="U",+VLOOKUP(C231,'[2]Table A'!$A$2:$D$1648,4,FALSE),+VLOOKUP(C231,'[2]Table B'!$A$2:$F$54,4,FALSE))</f>
        <v>0.92500000000000004</v>
      </c>
      <c r="G231" s="141">
        <v>0.94750000000000001</v>
      </c>
      <c r="H231" s="141">
        <v>0.97989999999999999</v>
      </c>
    </row>
    <row r="232" spans="1:8" x14ac:dyDescent="0.2">
      <c r="A232" s="142" t="s">
        <v>885</v>
      </c>
      <c r="B232" s="142">
        <v>0.8589</v>
      </c>
      <c r="C232" s="133">
        <v>16860</v>
      </c>
      <c r="D232" s="141" t="s">
        <v>109</v>
      </c>
      <c r="F232" s="141">
        <f>IF(D232="U",+VLOOKUP(C232,'[2]Table A'!$A$2:$D$1648,4,FALSE),+VLOOKUP(C232,'[2]Table B'!$A$2:$F$54,4,FALSE))</f>
        <v>0.8589</v>
      </c>
      <c r="G232" s="141">
        <v>0.86560000000000004</v>
      </c>
      <c r="H232" s="141">
        <v>0.85810000000000008</v>
      </c>
    </row>
    <row r="233" spans="1:8" x14ac:dyDescent="0.2">
      <c r="A233" s="142" t="s">
        <v>1211</v>
      </c>
      <c r="B233" s="142">
        <v>0.8589</v>
      </c>
      <c r="C233" s="133">
        <v>16860</v>
      </c>
      <c r="D233" s="141" t="s">
        <v>109</v>
      </c>
      <c r="F233" s="141">
        <f>IF(D233="U",+VLOOKUP(C233,'[2]Table A'!$A$2:$D$1648,4,FALSE),+VLOOKUP(C233,'[2]Table B'!$A$2:$F$54,4,FALSE))</f>
        <v>0.8589</v>
      </c>
      <c r="G233" s="141">
        <v>0.86560000000000004</v>
      </c>
      <c r="H233" s="141">
        <v>0.85810000000000008</v>
      </c>
    </row>
    <row r="234" spans="1:8" x14ac:dyDescent="0.2">
      <c r="A234" s="142" t="s">
        <v>3694</v>
      </c>
      <c r="B234" s="142">
        <v>0.8589</v>
      </c>
      <c r="C234" s="133">
        <v>16860</v>
      </c>
      <c r="D234" s="141" t="s">
        <v>109</v>
      </c>
      <c r="F234" s="141">
        <f>IF(D234="U",+VLOOKUP(C234,'[2]Table A'!$A$2:$D$1648,4,FALSE),+VLOOKUP(C234,'[2]Table B'!$A$2:$F$54,4,FALSE))</f>
        <v>0.8589</v>
      </c>
      <c r="G234" s="141">
        <v>0.86560000000000004</v>
      </c>
      <c r="H234" s="141">
        <v>0.85810000000000008</v>
      </c>
    </row>
    <row r="235" spans="1:8" x14ac:dyDescent="0.2">
      <c r="A235" s="142" t="s">
        <v>1744</v>
      </c>
      <c r="B235" s="142">
        <v>0.8589</v>
      </c>
      <c r="C235" s="133">
        <v>16860</v>
      </c>
      <c r="D235" s="141" t="s">
        <v>109</v>
      </c>
      <c r="F235" s="141">
        <f>IF(D235="U",+VLOOKUP(C235,'[2]Table A'!$A$2:$D$1648,4,FALSE),+VLOOKUP(C235,'[2]Table B'!$A$2:$F$54,4,FALSE))</f>
        <v>0.8589</v>
      </c>
      <c r="G235" s="141">
        <v>0.86560000000000004</v>
      </c>
      <c r="H235" s="141">
        <v>0.85810000000000008</v>
      </c>
    </row>
    <row r="236" spans="1:8" x14ac:dyDescent="0.2">
      <c r="A236" s="142" t="s">
        <v>2473</v>
      </c>
      <c r="B236" s="142">
        <v>0.8589</v>
      </c>
      <c r="C236" s="133">
        <v>16860</v>
      </c>
      <c r="D236" s="141" t="s">
        <v>109</v>
      </c>
      <c r="F236" s="141">
        <f>IF(D236="U",+VLOOKUP(C236,'[2]Table A'!$A$2:$D$1648,4,FALSE),+VLOOKUP(C236,'[2]Table B'!$A$2:$F$54,4,FALSE))</f>
        <v>0.8589</v>
      </c>
      <c r="G236" s="141">
        <v>0.86560000000000004</v>
      </c>
      <c r="H236" s="141">
        <v>0.85810000000000008</v>
      </c>
    </row>
    <row r="237" spans="1:8" x14ac:dyDescent="0.2">
      <c r="A237" s="142" t="s">
        <v>3315</v>
      </c>
      <c r="B237" s="142">
        <v>0.8589</v>
      </c>
      <c r="C237" s="133">
        <v>16860</v>
      </c>
      <c r="D237" s="141" t="s">
        <v>109</v>
      </c>
      <c r="F237" s="141">
        <f>IF(D237="U",+VLOOKUP(C237,'[2]Table A'!$A$2:$D$1648,4,FALSE),+VLOOKUP(C237,'[2]Table B'!$A$2:$F$54,4,FALSE))</f>
        <v>0.8589</v>
      </c>
      <c r="G237" s="141">
        <v>0.86560000000000004</v>
      </c>
      <c r="H237" s="141">
        <v>0.85810000000000008</v>
      </c>
    </row>
    <row r="238" spans="1:8" x14ac:dyDescent="0.2">
      <c r="A238" s="142" t="s">
        <v>2227</v>
      </c>
      <c r="B238" s="142">
        <v>0.93090000000000006</v>
      </c>
      <c r="C238" s="133">
        <v>16940</v>
      </c>
      <c r="D238" s="141" t="s">
        <v>109</v>
      </c>
      <c r="F238" s="141">
        <f>IF(D238="U",+VLOOKUP(C238,'[2]Table A'!$A$2:$D$1648,4,FALSE),+VLOOKUP(C238,'[2]Table B'!$A$2:$F$54,4,FALSE))</f>
        <v>0.93090000000000006</v>
      </c>
      <c r="G238" s="141">
        <v>0.95109999999999995</v>
      </c>
      <c r="H238" s="141">
        <v>0.96250000000000002</v>
      </c>
    </row>
    <row r="239" spans="1:8" x14ac:dyDescent="0.2">
      <c r="A239" s="142" t="s">
        <v>1122</v>
      </c>
      <c r="B239" s="142">
        <v>1.0511000000000001</v>
      </c>
      <c r="C239" s="133">
        <v>16974</v>
      </c>
      <c r="D239" s="141" t="s">
        <v>109</v>
      </c>
      <c r="F239" s="141">
        <f>IF(D239="U",+VLOOKUP(C239,'[2]Table A'!$A$2:$D$1648,4,FALSE),+VLOOKUP(C239,'[2]Table B'!$A$2:$F$54,4,FALSE))</f>
        <v>1.0511000000000001</v>
      </c>
      <c r="G239" s="141">
        <v>1.0486</v>
      </c>
      <c r="H239" s="141">
        <v>1.0553000000000001</v>
      </c>
    </row>
    <row r="240" spans="1:8" x14ac:dyDescent="0.2">
      <c r="A240" s="142" t="s">
        <v>3943</v>
      </c>
      <c r="B240" s="142">
        <v>1.0511000000000001</v>
      </c>
      <c r="C240" s="133">
        <v>16974</v>
      </c>
      <c r="D240" s="141" t="s">
        <v>109</v>
      </c>
      <c r="F240" s="141">
        <f>IF(D240="U",+VLOOKUP(C240,'[2]Table A'!$A$2:$D$1648,4,FALSE),+VLOOKUP(C240,'[2]Table B'!$A$2:$F$54,4,FALSE))</f>
        <v>1.0511000000000001</v>
      </c>
      <c r="G240" s="141">
        <v>1.0486</v>
      </c>
      <c r="H240" s="141">
        <v>1.0553000000000001</v>
      </c>
    </row>
    <row r="241" spans="1:8" x14ac:dyDescent="0.2">
      <c r="A241" s="142" t="s">
        <v>1703</v>
      </c>
      <c r="B241" s="142">
        <v>1.0511000000000001</v>
      </c>
      <c r="C241" s="133">
        <v>16974</v>
      </c>
      <c r="D241" s="141" t="s">
        <v>109</v>
      </c>
      <c r="F241" s="141">
        <f>IF(D241="U",+VLOOKUP(C241,'[2]Table A'!$A$2:$D$1648,4,FALSE),+VLOOKUP(C241,'[2]Table B'!$A$2:$F$54,4,FALSE))</f>
        <v>1.0511000000000001</v>
      </c>
      <c r="G241" s="141">
        <v>1.0486</v>
      </c>
      <c r="H241" s="141">
        <v>1.0553000000000001</v>
      </c>
    </row>
    <row r="242" spans="1:8" x14ac:dyDescent="0.2">
      <c r="A242" s="142" t="s">
        <v>2102</v>
      </c>
      <c r="B242" s="142">
        <v>1.0511000000000001</v>
      </c>
      <c r="C242" s="133">
        <v>16974</v>
      </c>
      <c r="D242" s="141" t="s">
        <v>109</v>
      </c>
      <c r="F242" s="141">
        <f>IF(D242="U",+VLOOKUP(C242,'[2]Table A'!$A$2:$D$1648,4,FALSE),+VLOOKUP(C242,'[2]Table B'!$A$2:$F$54,4,FALSE))</f>
        <v>1.0511000000000001</v>
      </c>
      <c r="G242" s="141">
        <v>1.0486</v>
      </c>
      <c r="H242" s="141">
        <v>1.0553000000000001</v>
      </c>
    </row>
    <row r="243" spans="1:8" x14ac:dyDescent="0.2">
      <c r="A243" s="142" t="s">
        <v>2526</v>
      </c>
      <c r="B243" s="142">
        <v>1.0511000000000001</v>
      </c>
      <c r="C243" s="133">
        <v>16974</v>
      </c>
      <c r="D243" s="141" t="s">
        <v>109</v>
      </c>
      <c r="F243" s="141">
        <f>IF(D243="U",+VLOOKUP(C243,'[2]Table A'!$A$2:$D$1648,4,FALSE),+VLOOKUP(C243,'[2]Table B'!$A$2:$F$54,4,FALSE))</f>
        <v>1.0511000000000001</v>
      </c>
      <c r="G243" s="141">
        <v>1.0486</v>
      </c>
      <c r="H243" s="141">
        <v>1.0553000000000001</v>
      </c>
    </row>
    <row r="244" spans="1:8" x14ac:dyDescent="0.2">
      <c r="A244" s="142" t="s">
        <v>3846</v>
      </c>
      <c r="B244" s="142">
        <v>1.0511000000000001</v>
      </c>
      <c r="C244" s="133">
        <v>16974</v>
      </c>
      <c r="D244" s="141" t="s">
        <v>109</v>
      </c>
      <c r="F244" s="141">
        <f>IF(D244="U",+VLOOKUP(C244,'[2]Table A'!$A$2:$D$1648,4,FALSE),+VLOOKUP(C244,'[2]Table B'!$A$2:$F$54,4,FALSE))</f>
        <v>1.0511000000000001</v>
      </c>
      <c r="G244" s="141">
        <v>1.0486</v>
      </c>
      <c r="H244" s="141">
        <v>1.0553000000000001</v>
      </c>
    </row>
    <row r="245" spans="1:8" x14ac:dyDescent="0.2">
      <c r="A245" s="142" t="s">
        <v>751</v>
      </c>
      <c r="B245" s="142">
        <v>1.1554</v>
      </c>
      <c r="C245" s="133">
        <v>17020</v>
      </c>
      <c r="D245" s="141" t="s">
        <v>109</v>
      </c>
      <c r="F245" s="141">
        <f>IF(D245="U",+VLOOKUP(C245,'[2]Table A'!$A$2:$D$1648,4,FALSE),+VLOOKUP(C245,'[2]Table B'!$A$2:$F$54,4,FALSE))</f>
        <v>1.1554</v>
      </c>
      <c r="G245" s="141">
        <v>1.1673</v>
      </c>
      <c r="H245" s="141">
        <v>1.1351</v>
      </c>
    </row>
    <row r="246" spans="1:8" x14ac:dyDescent="0.2">
      <c r="A246" s="142" t="s">
        <v>1252</v>
      </c>
      <c r="B246" s="142">
        <v>0.93959999999999999</v>
      </c>
      <c r="C246" s="133">
        <v>17140</v>
      </c>
      <c r="D246" s="141" t="s">
        <v>109</v>
      </c>
      <c r="F246" s="141">
        <f>IF(D246="U",+VLOOKUP(C246,'[2]Table A'!$A$2:$D$1648,4,FALSE),+VLOOKUP(C246,'[2]Table B'!$A$2:$F$54,4,FALSE))</f>
        <v>0.93959999999999999</v>
      </c>
      <c r="G246" s="141">
        <v>0.94089999999999996</v>
      </c>
      <c r="H246" s="141">
        <v>0.95280000000000009</v>
      </c>
    </row>
    <row r="247" spans="1:8" x14ac:dyDescent="0.2">
      <c r="A247" s="142" t="s">
        <v>2820</v>
      </c>
      <c r="B247" s="142">
        <v>0.93959999999999999</v>
      </c>
      <c r="C247" s="133">
        <v>17140</v>
      </c>
      <c r="D247" s="141" t="s">
        <v>109</v>
      </c>
      <c r="F247" s="141">
        <f>IF(D247="U",+VLOOKUP(C247,'[2]Table A'!$A$2:$D$1648,4,FALSE),+VLOOKUP(C247,'[2]Table B'!$A$2:$F$54,4,FALSE))</f>
        <v>0.93959999999999999</v>
      </c>
      <c r="G247" s="141">
        <v>0.94089999999999996</v>
      </c>
      <c r="H247" s="141">
        <v>0.95280000000000009</v>
      </c>
    </row>
    <row r="248" spans="1:8" x14ac:dyDescent="0.2">
      <c r="A248" s="142" t="s">
        <v>3627</v>
      </c>
      <c r="B248" s="142">
        <v>0.93959999999999999</v>
      </c>
      <c r="C248" s="133">
        <v>17140</v>
      </c>
      <c r="D248" s="141" t="s">
        <v>109</v>
      </c>
      <c r="F248" s="141">
        <f>IF(D248="U",+VLOOKUP(C248,'[2]Table A'!$A$2:$D$1648,4,FALSE),+VLOOKUP(C248,'[2]Table B'!$A$2:$F$54,4,FALSE))</f>
        <v>0.93959999999999999</v>
      </c>
      <c r="G248" s="141">
        <v>0.94089999999999996</v>
      </c>
      <c r="H248" s="141">
        <v>0.95280000000000009</v>
      </c>
    </row>
    <row r="249" spans="1:8" x14ac:dyDescent="0.2">
      <c r="A249" s="142" t="s">
        <v>626</v>
      </c>
      <c r="B249" s="142">
        <v>0.93959999999999999</v>
      </c>
      <c r="C249" s="133">
        <v>17140</v>
      </c>
      <c r="D249" s="141" t="s">
        <v>109</v>
      </c>
      <c r="F249" s="141">
        <f>IF(D249="U",+VLOOKUP(C249,'[2]Table A'!$A$2:$D$1648,4,FALSE),+VLOOKUP(C249,'[2]Table B'!$A$2:$F$54,4,FALSE))</f>
        <v>0.93959999999999999</v>
      </c>
      <c r="G249" s="141">
        <v>0.94089999999999996</v>
      </c>
      <c r="H249" s="141">
        <v>0.95280000000000009</v>
      </c>
    </row>
    <row r="250" spans="1:8" x14ac:dyDescent="0.2">
      <c r="A250" s="142" t="s">
        <v>656</v>
      </c>
      <c r="B250" s="142">
        <v>0.93959999999999999</v>
      </c>
      <c r="C250" s="133">
        <v>17140</v>
      </c>
      <c r="D250" s="141" t="s">
        <v>109</v>
      </c>
      <c r="F250" s="141">
        <f>IF(D250="U",+VLOOKUP(C250,'[2]Table A'!$A$2:$D$1648,4,FALSE),+VLOOKUP(C250,'[2]Table B'!$A$2:$F$54,4,FALSE))</f>
        <v>0.93959999999999999</v>
      </c>
      <c r="G250" s="141">
        <v>0.94089999999999996</v>
      </c>
      <c r="H250" s="141">
        <v>0.95280000000000009</v>
      </c>
    </row>
    <row r="251" spans="1:8" x14ac:dyDescent="0.2">
      <c r="A251" s="142" t="s">
        <v>809</v>
      </c>
      <c r="B251" s="142">
        <v>0.93959999999999999</v>
      </c>
      <c r="C251" s="133">
        <v>17140</v>
      </c>
      <c r="D251" s="141" t="s">
        <v>109</v>
      </c>
      <c r="F251" s="141">
        <f>IF(D251="U",+VLOOKUP(C251,'[2]Table A'!$A$2:$D$1648,4,FALSE),+VLOOKUP(C251,'[2]Table B'!$A$2:$F$54,4,FALSE))</f>
        <v>0.93959999999999999</v>
      </c>
      <c r="G251" s="141">
        <v>0.94089999999999996</v>
      </c>
      <c r="H251" s="141">
        <v>0.95280000000000009</v>
      </c>
    </row>
    <row r="252" spans="1:8" x14ac:dyDescent="0.2">
      <c r="A252" s="142" t="s">
        <v>1564</v>
      </c>
      <c r="B252" s="142">
        <v>0.93959999999999999</v>
      </c>
      <c r="C252" s="133">
        <v>17140</v>
      </c>
      <c r="D252" s="141" t="s">
        <v>109</v>
      </c>
      <c r="F252" s="141">
        <f>IF(D252="U",+VLOOKUP(C252,'[2]Table A'!$A$2:$D$1648,4,FALSE),+VLOOKUP(C252,'[2]Table B'!$A$2:$F$54,4,FALSE))</f>
        <v>0.93959999999999999</v>
      </c>
      <c r="G252" s="141">
        <v>0.94089999999999996</v>
      </c>
      <c r="H252" s="141">
        <v>0.95280000000000009</v>
      </c>
    </row>
    <row r="253" spans="1:8" x14ac:dyDescent="0.2">
      <c r="A253" s="142" t="s">
        <v>1645</v>
      </c>
      <c r="B253" s="142">
        <v>0.93959999999999999</v>
      </c>
      <c r="C253" s="133">
        <v>17140</v>
      </c>
      <c r="D253" s="141" t="s">
        <v>109</v>
      </c>
      <c r="F253" s="141">
        <f>IF(D253="U",+VLOOKUP(C253,'[2]Table A'!$A$2:$D$1648,4,FALSE),+VLOOKUP(C253,'[2]Table B'!$A$2:$F$54,4,FALSE))</f>
        <v>0.93959999999999999</v>
      </c>
      <c r="G253" s="141">
        <v>0.94089999999999996</v>
      </c>
      <c r="H253" s="141">
        <v>0.95280000000000009</v>
      </c>
    </row>
    <row r="254" spans="1:8" x14ac:dyDescent="0.2">
      <c r="A254" s="142" t="s">
        <v>2114</v>
      </c>
      <c r="B254" s="142">
        <v>0.93959999999999999</v>
      </c>
      <c r="C254" s="133">
        <v>17140</v>
      </c>
      <c r="D254" s="141" t="s">
        <v>109</v>
      </c>
      <c r="F254" s="141">
        <f>IF(D254="U",+VLOOKUP(C254,'[2]Table A'!$A$2:$D$1648,4,FALSE),+VLOOKUP(C254,'[2]Table B'!$A$2:$F$54,4,FALSE))</f>
        <v>0.93959999999999999</v>
      </c>
      <c r="G254" s="141">
        <v>0.94089999999999996</v>
      </c>
      <c r="H254" s="141">
        <v>0.95280000000000009</v>
      </c>
    </row>
    <row r="255" spans="1:8" x14ac:dyDescent="0.2">
      <c r="A255" s="142" t="s">
        <v>2926</v>
      </c>
      <c r="B255" s="142">
        <v>0.93959999999999999</v>
      </c>
      <c r="C255" s="133">
        <v>17140</v>
      </c>
      <c r="D255" s="141" t="s">
        <v>109</v>
      </c>
      <c r="F255" s="141">
        <f>IF(D255="U",+VLOOKUP(C255,'[2]Table A'!$A$2:$D$1648,4,FALSE),+VLOOKUP(C255,'[2]Table B'!$A$2:$F$54,4,FALSE))</f>
        <v>0.93959999999999999</v>
      </c>
      <c r="G255" s="141">
        <v>0.94089999999999996</v>
      </c>
      <c r="H255" s="141">
        <v>0.95280000000000009</v>
      </c>
    </row>
    <row r="256" spans="1:8" x14ac:dyDescent="0.2">
      <c r="A256" s="142" t="s">
        <v>701</v>
      </c>
      <c r="B256" s="142">
        <v>0.93959999999999999</v>
      </c>
      <c r="C256" s="133">
        <v>17140</v>
      </c>
      <c r="D256" s="141" t="s">
        <v>109</v>
      </c>
      <c r="F256" s="141">
        <f>IF(D256="U",+VLOOKUP(C256,'[2]Table A'!$A$2:$D$1648,4,FALSE),+VLOOKUP(C256,'[2]Table B'!$A$2:$F$54,4,FALSE))</f>
        <v>0.93959999999999999</v>
      </c>
      <c r="G256" s="141">
        <v>0.94089999999999996</v>
      </c>
      <c r="H256" s="141">
        <v>0.95280000000000009</v>
      </c>
    </row>
    <row r="257" spans="1:8" x14ac:dyDescent="0.2">
      <c r="A257" s="142" t="s">
        <v>749</v>
      </c>
      <c r="B257" s="142">
        <v>0.93959999999999999</v>
      </c>
      <c r="C257" s="133">
        <v>17140</v>
      </c>
      <c r="D257" s="141" t="s">
        <v>109</v>
      </c>
      <c r="F257" s="141">
        <f>IF(D257="U",+VLOOKUP(C257,'[2]Table A'!$A$2:$D$1648,4,FALSE),+VLOOKUP(C257,'[2]Table B'!$A$2:$F$54,4,FALSE))</f>
        <v>0.93959999999999999</v>
      </c>
      <c r="G257" s="141">
        <v>0.94089999999999996</v>
      </c>
      <c r="H257" s="141">
        <v>0.95280000000000009</v>
      </c>
    </row>
    <row r="258" spans="1:8" x14ac:dyDescent="0.2">
      <c r="A258" s="142" t="s">
        <v>1045</v>
      </c>
      <c r="B258" s="142">
        <v>0.93959999999999999</v>
      </c>
      <c r="C258" s="133">
        <v>17140</v>
      </c>
      <c r="D258" s="141" t="s">
        <v>109</v>
      </c>
      <c r="F258" s="141">
        <f>IF(D258="U",+VLOOKUP(C258,'[2]Table A'!$A$2:$D$1648,4,FALSE),+VLOOKUP(C258,'[2]Table B'!$A$2:$F$54,4,FALSE))</f>
        <v>0.93959999999999999</v>
      </c>
      <c r="G258" s="141">
        <v>0.94089999999999996</v>
      </c>
      <c r="H258" s="141">
        <v>0.95280000000000009</v>
      </c>
    </row>
    <row r="259" spans="1:8" x14ac:dyDescent="0.2">
      <c r="A259" s="142" t="s">
        <v>1743</v>
      </c>
      <c r="B259" s="142">
        <v>0.93959999999999999</v>
      </c>
      <c r="C259" s="133">
        <v>17140</v>
      </c>
      <c r="D259" s="141" t="s">
        <v>109</v>
      </c>
      <c r="F259" s="141">
        <f>IF(D259="U",+VLOOKUP(C259,'[2]Table A'!$A$2:$D$1648,4,FALSE),+VLOOKUP(C259,'[2]Table B'!$A$2:$F$54,4,FALSE))</f>
        <v>0.93959999999999999</v>
      </c>
      <c r="G259" s="141">
        <v>0.94089999999999996</v>
      </c>
      <c r="H259" s="141">
        <v>0.95280000000000009</v>
      </c>
    </row>
    <row r="260" spans="1:8" x14ac:dyDescent="0.2">
      <c r="A260" s="142" t="s">
        <v>3721</v>
      </c>
      <c r="B260" s="142">
        <v>0.93959999999999999</v>
      </c>
      <c r="C260" s="133">
        <v>17140</v>
      </c>
      <c r="D260" s="141" t="s">
        <v>109</v>
      </c>
      <c r="F260" s="141">
        <f>IF(D260="U",+VLOOKUP(C260,'[2]Table A'!$A$2:$D$1648,4,FALSE),+VLOOKUP(C260,'[2]Table B'!$A$2:$F$54,4,FALSE))</f>
        <v>0.93959999999999999</v>
      </c>
      <c r="G260" s="141">
        <v>0.94089999999999996</v>
      </c>
      <c r="H260" s="141">
        <v>0.95280000000000009</v>
      </c>
    </row>
    <row r="261" spans="1:8" x14ac:dyDescent="0.2">
      <c r="A261" s="142" t="s">
        <v>976</v>
      </c>
      <c r="B261" s="142">
        <v>0.72560000000000002</v>
      </c>
      <c r="C261" s="133">
        <v>17300</v>
      </c>
      <c r="D261" s="141" t="s">
        <v>109</v>
      </c>
      <c r="F261" s="141">
        <f>IF(D261="U",+VLOOKUP(C261,'[2]Table A'!$A$2:$D$1648,4,FALSE),+VLOOKUP(C261,'[2]Table B'!$A$2:$F$54,4,FALSE))</f>
        <v>0.72560000000000002</v>
      </c>
      <c r="G261" s="141">
        <v>0.73780000000000001</v>
      </c>
      <c r="H261" s="141">
        <v>0.76750000000000007</v>
      </c>
    </row>
    <row r="262" spans="1:8" x14ac:dyDescent="0.2">
      <c r="A262" s="142" t="s">
        <v>3591</v>
      </c>
      <c r="B262" s="142">
        <v>0.72560000000000002</v>
      </c>
      <c r="C262" s="133">
        <v>17300</v>
      </c>
      <c r="D262" s="141" t="s">
        <v>109</v>
      </c>
      <c r="F262" s="141">
        <f>IF(D262="U",+VLOOKUP(C262,'[2]Table A'!$A$2:$D$1648,4,FALSE),+VLOOKUP(C262,'[2]Table B'!$A$2:$F$54,4,FALSE))</f>
        <v>0.72560000000000002</v>
      </c>
      <c r="G262" s="141">
        <v>0.73780000000000001</v>
      </c>
      <c r="H262" s="141">
        <v>0.76750000000000007</v>
      </c>
    </row>
    <row r="263" spans="1:8" x14ac:dyDescent="0.2">
      <c r="A263" s="142" t="s">
        <v>2681</v>
      </c>
      <c r="B263" s="142">
        <v>0.72560000000000002</v>
      </c>
      <c r="C263" s="133">
        <v>17300</v>
      </c>
      <c r="D263" s="141" t="s">
        <v>109</v>
      </c>
      <c r="F263" s="141">
        <f>IF(D263="U",+VLOOKUP(C263,'[2]Table A'!$A$2:$D$1648,4,FALSE),+VLOOKUP(C263,'[2]Table B'!$A$2:$F$54,4,FALSE))</f>
        <v>0.72560000000000002</v>
      </c>
      <c r="G263" s="141">
        <v>0.73780000000000001</v>
      </c>
      <c r="H263" s="141">
        <v>0.76750000000000007</v>
      </c>
    </row>
    <row r="264" spans="1:8" x14ac:dyDescent="0.2">
      <c r="A264" s="142" t="s">
        <v>661</v>
      </c>
      <c r="B264" s="142">
        <v>0.71140000000000003</v>
      </c>
      <c r="C264" s="133">
        <v>17420</v>
      </c>
      <c r="D264" s="141" t="s">
        <v>109</v>
      </c>
      <c r="F264" s="141">
        <f>IF(D264="U",+VLOOKUP(C264,'[2]Table A'!$A$2:$D$1648,4,FALSE),+VLOOKUP(C264,'[2]Table B'!$A$2:$F$54,4,FALSE))</f>
        <v>0.71140000000000003</v>
      </c>
      <c r="G264" s="141">
        <v>0.75029999999999997</v>
      </c>
      <c r="H264" s="141">
        <v>0.73570000000000002</v>
      </c>
    </row>
    <row r="265" spans="1:8" x14ac:dyDescent="0.2">
      <c r="A265" s="142" t="s">
        <v>3018</v>
      </c>
      <c r="B265" s="142">
        <v>0.71140000000000003</v>
      </c>
      <c r="C265" s="133">
        <v>17420</v>
      </c>
      <c r="D265" s="141" t="s">
        <v>109</v>
      </c>
      <c r="F265" s="141">
        <f>IF(D265="U",+VLOOKUP(C265,'[2]Table A'!$A$2:$D$1648,4,FALSE),+VLOOKUP(C265,'[2]Table B'!$A$2:$F$54,4,FALSE))</f>
        <v>0.71140000000000003</v>
      </c>
      <c r="G265" s="141">
        <v>0.75029999999999997</v>
      </c>
      <c r="H265" s="141">
        <v>0.73570000000000002</v>
      </c>
    </row>
    <row r="266" spans="1:8" x14ac:dyDescent="0.2">
      <c r="A266" s="142" t="s">
        <v>1209</v>
      </c>
      <c r="B266" s="142">
        <v>0.88550000000000006</v>
      </c>
      <c r="C266" s="133">
        <v>17460</v>
      </c>
      <c r="D266" s="141" t="s">
        <v>109</v>
      </c>
      <c r="F266" s="141">
        <f>IF(D266="U",+VLOOKUP(C266,'[2]Table A'!$A$2:$D$1648,4,FALSE),+VLOOKUP(C266,'[2]Table B'!$A$2:$F$54,4,FALSE))</f>
        <v>0.88550000000000006</v>
      </c>
      <c r="G266" s="141">
        <v>0.91949999999999998</v>
      </c>
      <c r="H266" s="141">
        <v>0.90440000000000009</v>
      </c>
    </row>
    <row r="267" spans="1:8" x14ac:dyDescent="0.2">
      <c r="A267" s="142" t="s">
        <v>1585</v>
      </c>
      <c r="B267" s="142">
        <v>0.88550000000000006</v>
      </c>
      <c r="C267" s="133">
        <v>17460</v>
      </c>
      <c r="D267" s="141" t="s">
        <v>109</v>
      </c>
      <c r="F267" s="141">
        <f>IF(D267="U",+VLOOKUP(C267,'[2]Table A'!$A$2:$D$1648,4,FALSE),+VLOOKUP(C267,'[2]Table B'!$A$2:$F$54,4,FALSE))</f>
        <v>0.88550000000000006</v>
      </c>
      <c r="G267" s="141">
        <v>0.91949999999999998</v>
      </c>
      <c r="H267" s="141">
        <v>0.90440000000000009</v>
      </c>
    </row>
    <row r="268" spans="1:8" x14ac:dyDescent="0.2">
      <c r="A268" s="142" t="s">
        <v>2200</v>
      </c>
      <c r="B268" s="142">
        <v>0.88550000000000006</v>
      </c>
      <c r="C268" s="133">
        <v>17460</v>
      </c>
      <c r="D268" s="141" t="s">
        <v>109</v>
      </c>
      <c r="F268" s="141">
        <f>IF(D268="U",+VLOOKUP(C268,'[2]Table A'!$A$2:$D$1648,4,FALSE),+VLOOKUP(C268,'[2]Table B'!$A$2:$F$54,4,FALSE))</f>
        <v>0.88550000000000006</v>
      </c>
      <c r="G268" s="141">
        <v>0.91949999999999998</v>
      </c>
      <c r="H268" s="141">
        <v>0.90440000000000009</v>
      </c>
    </row>
    <row r="269" spans="1:8" x14ac:dyDescent="0.2">
      <c r="A269" s="142" t="s">
        <v>2366</v>
      </c>
      <c r="B269" s="142">
        <v>0.88550000000000006</v>
      </c>
      <c r="C269" s="133">
        <v>17460</v>
      </c>
      <c r="D269" s="141" t="s">
        <v>109</v>
      </c>
      <c r="F269" s="141">
        <f>IF(D269="U",+VLOOKUP(C269,'[2]Table A'!$A$2:$D$1648,4,FALSE),+VLOOKUP(C269,'[2]Table B'!$A$2:$F$54,4,FALSE))</f>
        <v>0.88550000000000006</v>
      </c>
      <c r="G269" s="141">
        <v>0.91949999999999998</v>
      </c>
      <c r="H269" s="141">
        <v>0.90440000000000009</v>
      </c>
    </row>
    <row r="270" spans="1:8" x14ac:dyDescent="0.2">
      <c r="A270" s="142" t="s">
        <v>2557</v>
      </c>
      <c r="B270" s="142">
        <v>0.88550000000000006</v>
      </c>
      <c r="C270" s="133">
        <v>17460</v>
      </c>
      <c r="D270" s="141" t="s">
        <v>109</v>
      </c>
      <c r="F270" s="141">
        <f>IF(D270="U",+VLOOKUP(C270,'[2]Table A'!$A$2:$D$1648,4,FALSE),+VLOOKUP(C270,'[2]Table B'!$A$2:$F$54,4,FALSE))</f>
        <v>0.88550000000000006</v>
      </c>
      <c r="G270" s="141">
        <v>0.91949999999999998</v>
      </c>
      <c r="H270" s="141">
        <v>0.90440000000000009</v>
      </c>
    </row>
    <row r="271" spans="1:8" x14ac:dyDescent="0.2">
      <c r="A271" s="142" t="s">
        <v>2163</v>
      </c>
      <c r="B271" s="142">
        <v>0.92290000000000005</v>
      </c>
      <c r="C271" s="133">
        <v>17660</v>
      </c>
      <c r="D271" s="141" t="s">
        <v>109</v>
      </c>
      <c r="F271" s="141">
        <f>IF(D271="U",+VLOOKUP(C271,'[2]Table A'!$A$2:$D$1648,4,FALSE),+VLOOKUP(C271,'[2]Table B'!$A$2:$F$54,4,FALSE))</f>
        <v>0.92290000000000005</v>
      </c>
      <c r="G271" s="141">
        <v>0.97650000000000003</v>
      </c>
      <c r="H271" s="141">
        <v>0.89890000000000003</v>
      </c>
    </row>
    <row r="272" spans="1:8" x14ac:dyDescent="0.2">
      <c r="A272" s="142" t="s">
        <v>668</v>
      </c>
      <c r="B272" s="142">
        <v>0.85320000000000007</v>
      </c>
      <c r="C272" s="133">
        <v>17780</v>
      </c>
      <c r="D272" s="141" t="s">
        <v>109</v>
      </c>
      <c r="F272" s="141">
        <f>IF(D272="U",+VLOOKUP(C272,'[2]Table A'!$A$2:$D$1648,4,FALSE),+VLOOKUP(C272,'[2]Table B'!$A$2:$F$54,4,FALSE))</f>
        <v>0.85320000000000007</v>
      </c>
      <c r="G272" s="141">
        <v>0.89790000000000003</v>
      </c>
      <c r="H272" s="141">
        <v>0.89600000000000002</v>
      </c>
    </row>
    <row r="273" spans="1:8" x14ac:dyDescent="0.2">
      <c r="A273" s="142" t="s">
        <v>736</v>
      </c>
      <c r="B273" s="142">
        <v>0.85320000000000007</v>
      </c>
      <c r="C273" s="133">
        <v>17780</v>
      </c>
      <c r="D273" s="141" t="s">
        <v>109</v>
      </c>
      <c r="F273" s="141">
        <f>IF(D273="U",+VLOOKUP(C273,'[2]Table A'!$A$2:$D$1648,4,FALSE),+VLOOKUP(C273,'[2]Table B'!$A$2:$F$54,4,FALSE))</f>
        <v>0.85320000000000007</v>
      </c>
      <c r="G273" s="141">
        <v>0.89790000000000003</v>
      </c>
      <c r="H273" s="141">
        <v>0.89600000000000002</v>
      </c>
    </row>
    <row r="274" spans="1:8" x14ac:dyDescent="0.2">
      <c r="A274" s="142" t="s">
        <v>3167</v>
      </c>
      <c r="B274" s="142">
        <v>0.85320000000000007</v>
      </c>
      <c r="C274" s="133">
        <v>17780</v>
      </c>
      <c r="D274" s="141" t="s">
        <v>109</v>
      </c>
      <c r="F274" s="141">
        <f>IF(D274="U",+VLOOKUP(C274,'[2]Table A'!$A$2:$D$1648,4,FALSE),+VLOOKUP(C274,'[2]Table B'!$A$2:$F$54,4,FALSE))</f>
        <v>0.85320000000000007</v>
      </c>
      <c r="G274" s="141">
        <v>0.89790000000000003</v>
      </c>
      <c r="H274" s="141">
        <v>0.89600000000000002</v>
      </c>
    </row>
    <row r="275" spans="1:8" x14ac:dyDescent="0.2">
      <c r="A275" s="142" t="s">
        <v>1388</v>
      </c>
      <c r="B275" s="142">
        <v>0.95400000000000007</v>
      </c>
      <c r="C275" s="133">
        <v>17820</v>
      </c>
      <c r="D275" s="141" t="s">
        <v>109</v>
      </c>
      <c r="F275" s="141">
        <f>IF(D275="U",+VLOOKUP(C275,'[2]Table A'!$A$2:$D$1648,4,FALSE),+VLOOKUP(C275,'[2]Table B'!$A$2:$F$54,4,FALSE))</f>
        <v>0.95400000000000007</v>
      </c>
      <c r="G275" s="141">
        <v>1.0083</v>
      </c>
      <c r="H275" s="141">
        <v>0.95240000000000002</v>
      </c>
    </row>
    <row r="276" spans="1:8" x14ac:dyDescent="0.2">
      <c r="A276" s="142" t="s">
        <v>3537</v>
      </c>
      <c r="B276" s="142">
        <v>0.95400000000000007</v>
      </c>
      <c r="C276" s="133">
        <v>17820</v>
      </c>
      <c r="D276" s="141" t="s">
        <v>109</v>
      </c>
      <c r="F276" s="141">
        <f>IF(D276="U",+VLOOKUP(C276,'[2]Table A'!$A$2:$D$1648,4,FALSE),+VLOOKUP(C276,'[2]Table B'!$A$2:$F$54,4,FALSE))</f>
        <v>0.95400000000000007</v>
      </c>
      <c r="G276" s="141">
        <v>1.0083</v>
      </c>
      <c r="H276" s="141">
        <v>0.95240000000000002</v>
      </c>
    </row>
    <row r="277" spans="1:8" x14ac:dyDescent="0.2">
      <c r="A277" s="142" t="s">
        <v>628</v>
      </c>
      <c r="B277" s="142">
        <v>0.82200000000000006</v>
      </c>
      <c r="C277" s="133">
        <v>17860</v>
      </c>
      <c r="D277" s="141" t="s">
        <v>109</v>
      </c>
      <c r="F277" s="141">
        <f>IF(D277="U",+VLOOKUP(C277,'[2]Table A'!$A$2:$D$1648,4,FALSE),+VLOOKUP(C277,'[2]Table B'!$A$2:$F$54,4,FALSE))</f>
        <v>0.82200000000000006</v>
      </c>
      <c r="G277" s="141">
        <v>0.82530000000000003</v>
      </c>
      <c r="H277" s="141">
        <v>0.83230000000000004</v>
      </c>
    </row>
    <row r="278" spans="1:8" x14ac:dyDescent="0.2">
      <c r="A278" s="142" t="s">
        <v>785</v>
      </c>
      <c r="B278" s="142">
        <v>0.8296</v>
      </c>
      <c r="C278" s="133">
        <v>17900</v>
      </c>
      <c r="D278" s="141" t="s">
        <v>109</v>
      </c>
      <c r="F278" s="141">
        <f>IF(D278="U",+VLOOKUP(C278,'[2]Table A'!$A$2:$D$1648,4,FALSE),+VLOOKUP(C278,'[2]Table B'!$A$2:$F$54,4,FALSE))</f>
        <v>0.8296</v>
      </c>
      <c r="G278" s="141">
        <v>0.82699999999999996</v>
      </c>
      <c r="H278" s="141">
        <v>0.82880000000000009</v>
      </c>
    </row>
    <row r="279" spans="1:8" x14ac:dyDescent="0.2">
      <c r="A279" s="142" t="s">
        <v>1442</v>
      </c>
      <c r="B279" s="142">
        <v>0.8296</v>
      </c>
      <c r="C279" s="133">
        <v>17900</v>
      </c>
      <c r="D279" s="141" t="s">
        <v>109</v>
      </c>
      <c r="F279" s="141">
        <f>IF(D279="U",+VLOOKUP(C279,'[2]Table A'!$A$2:$D$1648,4,FALSE),+VLOOKUP(C279,'[2]Table B'!$A$2:$F$54,4,FALSE))</f>
        <v>0.8296</v>
      </c>
      <c r="G279" s="141">
        <v>0.82699999999999996</v>
      </c>
      <c r="H279" s="141">
        <v>0.82880000000000009</v>
      </c>
    </row>
    <row r="280" spans="1:8" x14ac:dyDescent="0.2">
      <c r="A280" s="142" t="s">
        <v>2119</v>
      </c>
      <c r="B280" s="142">
        <v>0.8296</v>
      </c>
      <c r="C280" s="133">
        <v>17900</v>
      </c>
      <c r="D280" s="141" t="s">
        <v>109</v>
      </c>
      <c r="F280" s="141">
        <f>IF(D280="U",+VLOOKUP(C280,'[2]Table A'!$A$2:$D$1648,4,FALSE),+VLOOKUP(C280,'[2]Table B'!$A$2:$F$54,4,FALSE))</f>
        <v>0.8296</v>
      </c>
      <c r="G280" s="141">
        <v>0.82699999999999996</v>
      </c>
      <c r="H280" s="141">
        <v>0.82880000000000009</v>
      </c>
    </row>
    <row r="281" spans="1:8" x14ac:dyDescent="0.2">
      <c r="A281" s="142" t="s">
        <v>2300</v>
      </c>
      <c r="B281" s="142">
        <v>0.8296</v>
      </c>
      <c r="C281" s="133">
        <v>17900</v>
      </c>
      <c r="D281" s="141" t="s">
        <v>109</v>
      </c>
      <c r="F281" s="141">
        <f>IF(D281="U",+VLOOKUP(C281,'[2]Table A'!$A$2:$D$1648,4,FALSE),+VLOOKUP(C281,'[2]Table B'!$A$2:$F$54,4,FALSE))</f>
        <v>0.8296</v>
      </c>
      <c r="G281" s="141">
        <v>0.82699999999999996</v>
      </c>
      <c r="H281" s="141">
        <v>0.82880000000000009</v>
      </c>
    </row>
    <row r="282" spans="1:8" x14ac:dyDescent="0.2">
      <c r="A282" s="142" t="s">
        <v>3139</v>
      </c>
      <c r="B282" s="142">
        <v>0.8296</v>
      </c>
      <c r="C282" s="133">
        <v>17900</v>
      </c>
      <c r="D282" s="141" t="s">
        <v>109</v>
      </c>
      <c r="F282" s="141">
        <f>IF(D282="U",+VLOOKUP(C282,'[2]Table A'!$A$2:$D$1648,4,FALSE),+VLOOKUP(C282,'[2]Table B'!$A$2:$F$54,4,FALSE))</f>
        <v>0.8296</v>
      </c>
      <c r="G282" s="141">
        <v>0.82699999999999996</v>
      </c>
      <c r="H282" s="141">
        <v>0.82880000000000009</v>
      </c>
    </row>
    <row r="283" spans="1:8" x14ac:dyDescent="0.2">
      <c r="A283" s="142" t="s">
        <v>3227</v>
      </c>
      <c r="B283" s="142">
        <v>0.8296</v>
      </c>
      <c r="C283" s="133">
        <v>17900</v>
      </c>
      <c r="D283" s="141" t="s">
        <v>109</v>
      </c>
      <c r="F283" s="141">
        <f>IF(D283="U",+VLOOKUP(C283,'[2]Table A'!$A$2:$D$1648,4,FALSE),+VLOOKUP(C283,'[2]Table B'!$A$2:$F$54,4,FALSE))</f>
        <v>0.8296</v>
      </c>
      <c r="G283" s="141">
        <v>0.82699999999999996</v>
      </c>
      <c r="H283" s="141">
        <v>0.82880000000000009</v>
      </c>
    </row>
    <row r="284" spans="1:8" x14ac:dyDescent="0.2">
      <c r="A284" s="142" t="s">
        <v>3201</v>
      </c>
      <c r="B284" s="142">
        <v>0.78960000000000008</v>
      </c>
      <c r="C284" s="133">
        <v>17980</v>
      </c>
      <c r="D284" s="141" t="s">
        <v>109</v>
      </c>
      <c r="F284" s="141">
        <f>IF(D284="U",+VLOOKUP(C284,'[2]Table A'!$A$2:$D$1648,4,FALSE),+VLOOKUP(C284,'[2]Table B'!$A$2:$F$54,4,FALSE))</f>
        <v>0.78960000000000008</v>
      </c>
      <c r="G284" s="141">
        <v>0.82740000000000002</v>
      </c>
      <c r="H284" s="141">
        <v>0.80720000000000003</v>
      </c>
    </row>
    <row r="285" spans="1:8" x14ac:dyDescent="0.2">
      <c r="A285" s="142" t="s">
        <v>924</v>
      </c>
      <c r="B285" s="142">
        <v>0.78960000000000008</v>
      </c>
      <c r="C285" s="133">
        <v>17980</v>
      </c>
      <c r="D285" s="141" t="s">
        <v>109</v>
      </c>
      <c r="F285" s="141">
        <f>IF(D285="U",+VLOOKUP(C285,'[2]Table A'!$A$2:$D$1648,4,FALSE),+VLOOKUP(C285,'[2]Table B'!$A$2:$F$54,4,FALSE))</f>
        <v>0.78960000000000008</v>
      </c>
      <c r="G285" s="141">
        <v>0.82740000000000002</v>
      </c>
      <c r="H285" s="141">
        <v>0.80720000000000003</v>
      </c>
    </row>
    <row r="286" spans="1:8" x14ac:dyDescent="0.2">
      <c r="A286" s="142" t="s">
        <v>1791</v>
      </c>
      <c r="B286" s="142">
        <v>0.78960000000000008</v>
      </c>
      <c r="C286" s="133">
        <v>17980</v>
      </c>
      <c r="D286" s="141" t="s">
        <v>109</v>
      </c>
      <c r="F286" s="141">
        <f>IF(D286="U",+VLOOKUP(C286,'[2]Table A'!$A$2:$D$1648,4,FALSE),+VLOOKUP(C286,'[2]Table B'!$A$2:$F$54,4,FALSE))</f>
        <v>0.78960000000000008</v>
      </c>
      <c r="G286" s="141">
        <v>0.82740000000000002</v>
      </c>
      <c r="H286" s="141">
        <v>0.80720000000000003</v>
      </c>
    </row>
    <row r="287" spans="1:8" x14ac:dyDescent="0.2">
      <c r="A287" s="142" t="s">
        <v>2461</v>
      </c>
      <c r="B287" s="142">
        <v>0.78960000000000008</v>
      </c>
      <c r="C287" s="133">
        <v>17980</v>
      </c>
      <c r="D287" s="141" t="s">
        <v>109</v>
      </c>
      <c r="F287" s="141">
        <f>IF(D287="U",+VLOOKUP(C287,'[2]Table A'!$A$2:$D$1648,4,FALSE),+VLOOKUP(C287,'[2]Table B'!$A$2:$F$54,4,FALSE))</f>
        <v>0.78960000000000008</v>
      </c>
      <c r="G287" s="141">
        <v>0.82740000000000002</v>
      </c>
      <c r="H287" s="141">
        <v>0.80720000000000003</v>
      </c>
    </row>
    <row r="288" spans="1:8" x14ac:dyDescent="0.2">
      <c r="A288" s="142" t="s">
        <v>2725</v>
      </c>
      <c r="B288" s="142">
        <v>0.78960000000000008</v>
      </c>
      <c r="C288" s="133">
        <v>17980</v>
      </c>
      <c r="D288" s="141" t="s">
        <v>109</v>
      </c>
      <c r="F288" s="141">
        <f>IF(D288="U",+VLOOKUP(C288,'[2]Table A'!$A$2:$D$1648,4,FALSE),+VLOOKUP(C288,'[2]Table B'!$A$2:$F$54,4,FALSE))</f>
        <v>0.78960000000000008</v>
      </c>
      <c r="G288" s="141">
        <v>0.82740000000000002</v>
      </c>
      <c r="H288" s="141">
        <v>0.80720000000000003</v>
      </c>
    </row>
    <row r="289" spans="1:8" x14ac:dyDescent="0.2">
      <c r="A289" s="142" t="s">
        <v>494</v>
      </c>
      <c r="B289" s="142">
        <v>1.0076000000000001</v>
      </c>
      <c r="C289" s="133">
        <v>18020</v>
      </c>
      <c r="D289" s="141" t="s">
        <v>109</v>
      </c>
      <c r="F289" s="141">
        <f>IF(D289="U",+VLOOKUP(C289,'[2]Table A'!$A$2:$D$1648,4,FALSE),+VLOOKUP(C289,'[2]Table B'!$A$2:$F$54,4,FALSE))</f>
        <v>1.0076000000000001</v>
      </c>
      <c r="G289" s="141">
        <v>0.98219999999999996</v>
      </c>
      <c r="H289" s="141">
        <v>1.0254000000000001</v>
      </c>
    </row>
    <row r="290" spans="1:8" x14ac:dyDescent="0.2">
      <c r="A290" s="142" t="s">
        <v>1272</v>
      </c>
      <c r="B290" s="142">
        <v>0.96790000000000009</v>
      </c>
      <c r="C290" s="133">
        <v>18140</v>
      </c>
      <c r="D290" s="141" t="s">
        <v>109</v>
      </c>
      <c r="F290" s="141">
        <f>IF(D290="U",+VLOOKUP(C290,'[2]Table A'!$A$2:$D$1648,4,FALSE),+VLOOKUP(C290,'[2]Table B'!$A$2:$F$54,4,FALSE))</f>
        <v>0.96790000000000009</v>
      </c>
      <c r="G290" s="141">
        <v>0.96140000000000003</v>
      </c>
      <c r="H290" s="141">
        <v>0.97920000000000007</v>
      </c>
    </row>
    <row r="291" spans="1:8" x14ac:dyDescent="0.2">
      <c r="A291" s="142" t="s">
        <v>1441</v>
      </c>
      <c r="B291" s="142">
        <v>0.96790000000000009</v>
      </c>
      <c r="C291" s="133">
        <v>18140</v>
      </c>
      <c r="D291" s="141" t="s">
        <v>109</v>
      </c>
      <c r="F291" s="141">
        <f>IF(D291="U",+VLOOKUP(C291,'[2]Table A'!$A$2:$D$1648,4,FALSE),+VLOOKUP(C291,'[2]Table B'!$A$2:$F$54,4,FALSE))</f>
        <v>0.96790000000000009</v>
      </c>
      <c r="G291" s="141">
        <v>0.96140000000000003</v>
      </c>
      <c r="H291" s="141">
        <v>0.97920000000000007</v>
      </c>
    </row>
    <row r="292" spans="1:8" x14ac:dyDescent="0.2">
      <c r="A292" s="142" t="s">
        <v>1524</v>
      </c>
      <c r="B292" s="142">
        <v>0.96790000000000009</v>
      </c>
      <c r="C292" s="133">
        <v>18140</v>
      </c>
      <c r="D292" s="141" t="s">
        <v>109</v>
      </c>
      <c r="F292" s="141">
        <f>IF(D292="U",+VLOOKUP(C292,'[2]Table A'!$A$2:$D$1648,4,FALSE),+VLOOKUP(C292,'[2]Table B'!$A$2:$F$54,4,FALSE))</f>
        <v>0.96790000000000009</v>
      </c>
      <c r="G292" s="141">
        <v>0.96140000000000003</v>
      </c>
      <c r="H292" s="141">
        <v>0.97920000000000007</v>
      </c>
    </row>
    <row r="293" spans="1:8" x14ac:dyDescent="0.2">
      <c r="A293" s="142" t="s">
        <v>1869</v>
      </c>
      <c r="B293" s="142">
        <v>0.96790000000000009</v>
      </c>
      <c r="C293" s="133">
        <v>18140</v>
      </c>
      <c r="D293" s="141" t="s">
        <v>109</v>
      </c>
      <c r="F293" s="141">
        <f>IF(D293="U",+VLOOKUP(C293,'[2]Table A'!$A$2:$D$1648,4,FALSE),+VLOOKUP(C293,'[2]Table B'!$A$2:$F$54,4,FALSE))</f>
        <v>0.96790000000000009</v>
      </c>
      <c r="G293" s="141">
        <v>0.96140000000000003</v>
      </c>
      <c r="H293" s="141">
        <v>0.97920000000000007</v>
      </c>
    </row>
    <row r="294" spans="1:8" x14ac:dyDescent="0.2">
      <c r="A294" s="142" t="s">
        <v>2306</v>
      </c>
      <c r="B294" s="142">
        <v>0.96790000000000009</v>
      </c>
      <c r="C294" s="133">
        <v>18140</v>
      </c>
      <c r="D294" s="141" t="s">
        <v>109</v>
      </c>
      <c r="F294" s="141">
        <f>IF(D294="U",+VLOOKUP(C294,'[2]Table A'!$A$2:$D$1648,4,FALSE),+VLOOKUP(C294,'[2]Table B'!$A$2:$F$54,4,FALSE))</f>
        <v>0.96790000000000009</v>
      </c>
      <c r="G294" s="141">
        <v>0.96140000000000003</v>
      </c>
      <c r="H294" s="141">
        <v>0.97920000000000007</v>
      </c>
    </row>
    <row r="295" spans="1:8" x14ac:dyDescent="0.2">
      <c r="A295" s="142" t="s">
        <v>2427</v>
      </c>
      <c r="B295" s="142">
        <v>0.96790000000000009</v>
      </c>
      <c r="C295" s="133">
        <v>18140</v>
      </c>
      <c r="D295" s="141" t="s">
        <v>109</v>
      </c>
      <c r="F295" s="141">
        <f>IF(D295="U",+VLOOKUP(C295,'[2]Table A'!$A$2:$D$1648,4,FALSE),+VLOOKUP(C295,'[2]Table B'!$A$2:$F$54,4,FALSE))</f>
        <v>0.96790000000000009</v>
      </c>
      <c r="G295" s="141">
        <v>0.96140000000000003</v>
      </c>
      <c r="H295" s="141">
        <v>0.97920000000000007</v>
      </c>
    </row>
    <row r="296" spans="1:8" x14ac:dyDescent="0.2">
      <c r="A296" s="142" t="s">
        <v>2710</v>
      </c>
      <c r="B296" s="142">
        <v>0.96790000000000009</v>
      </c>
      <c r="C296" s="133">
        <v>18140</v>
      </c>
      <c r="D296" s="141" t="s">
        <v>109</v>
      </c>
      <c r="F296" s="141">
        <f>IF(D296="U",+VLOOKUP(C296,'[2]Table A'!$A$2:$D$1648,4,FALSE),+VLOOKUP(C296,'[2]Table B'!$A$2:$F$54,4,FALSE))</f>
        <v>0.96790000000000009</v>
      </c>
      <c r="G296" s="141">
        <v>0.96140000000000003</v>
      </c>
      <c r="H296" s="141">
        <v>0.97920000000000007</v>
      </c>
    </row>
    <row r="297" spans="1:8" x14ac:dyDescent="0.2">
      <c r="A297" s="142" t="s">
        <v>2945</v>
      </c>
      <c r="B297" s="142">
        <v>0.96790000000000009</v>
      </c>
      <c r="C297" s="133">
        <v>18140</v>
      </c>
      <c r="D297" s="141" t="s">
        <v>109</v>
      </c>
      <c r="F297" s="141">
        <f>IF(D297="U",+VLOOKUP(C297,'[2]Table A'!$A$2:$D$1648,4,FALSE),+VLOOKUP(C297,'[2]Table B'!$A$2:$F$54,4,FALSE))</f>
        <v>0.96790000000000009</v>
      </c>
      <c r="G297" s="141">
        <v>0.96140000000000003</v>
      </c>
      <c r="H297" s="141">
        <v>0.97920000000000007</v>
      </c>
    </row>
    <row r="298" spans="1:8" x14ac:dyDescent="0.2">
      <c r="A298" s="142" t="s">
        <v>2962</v>
      </c>
      <c r="B298" s="142">
        <v>0.96790000000000009</v>
      </c>
      <c r="C298" s="133">
        <v>18140</v>
      </c>
      <c r="D298" s="141" t="s">
        <v>109</v>
      </c>
      <c r="F298" s="141">
        <f>IF(D298="U",+VLOOKUP(C298,'[2]Table A'!$A$2:$D$1648,4,FALSE),+VLOOKUP(C298,'[2]Table B'!$A$2:$F$54,4,FALSE))</f>
        <v>0.96790000000000009</v>
      </c>
      <c r="G298" s="141">
        <v>0.96140000000000003</v>
      </c>
      <c r="H298" s="141">
        <v>0.97920000000000007</v>
      </c>
    </row>
    <row r="299" spans="1:8" x14ac:dyDescent="0.2">
      <c r="A299" s="142" t="s">
        <v>3633</v>
      </c>
      <c r="B299" s="142">
        <v>0.96790000000000009</v>
      </c>
      <c r="C299" s="133">
        <v>18140</v>
      </c>
      <c r="D299" s="141" t="s">
        <v>109</v>
      </c>
      <c r="F299" s="141">
        <f>IF(D299="U",+VLOOKUP(C299,'[2]Table A'!$A$2:$D$1648,4,FALSE),+VLOOKUP(C299,'[2]Table B'!$A$2:$F$54,4,FALSE))</f>
        <v>0.96790000000000009</v>
      </c>
      <c r="G299" s="141">
        <v>0.96140000000000003</v>
      </c>
      <c r="H299" s="141">
        <v>0.97920000000000007</v>
      </c>
    </row>
    <row r="300" spans="1:8" x14ac:dyDescent="0.2">
      <c r="A300" s="142" t="s">
        <v>401</v>
      </c>
      <c r="B300" s="142">
        <v>0.93770000000000009</v>
      </c>
      <c r="C300" s="133">
        <v>18580</v>
      </c>
      <c r="D300" s="141" t="s">
        <v>109</v>
      </c>
      <c r="F300" s="141">
        <f>IF(D300="U",+VLOOKUP(C300,'[2]Table A'!$A$2:$D$1648,4,FALSE),+VLOOKUP(C300,'[2]Table B'!$A$2:$F$54,4,FALSE))</f>
        <v>0.93770000000000009</v>
      </c>
      <c r="G300" s="141">
        <v>0.85950000000000004</v>
      </c>
      <c r="H300" s="141">
        <v>0.92510000000000003</v>
      </c>
    </row>
    <row r="301" spans="1:8" x14ac:dyDescent="0.2">
      <c r="A301" s="142" t="s">
        <v>2806</v>
      </c>
      <c r="B301" s="142">
        <v>0.93770000000000009</v>
      </c>
      <c r="C301" s="133">
        <v>18580</v>
      </c>
      <c r="D301" s="141" t="s">
        <v>109</v>
      </c>
      <c r="F301" s="141">
        <f>IF(D301="U",+VLOOKUP(C301,'[2]Table A'!$A$2:$D$1648,4,FALSE),+VLOOKUP(C301,'[2]Table B'!$A$2:$F$54,4,FALSE))</f>
        <v>0.93770000000000009</v>
      </c>
      <c r="G301" s="141">
        <v>0.85950000000000004</v>
      </c>
      <c r="H301" s="141">
        <v>0.92510000000000003</v>
      </c>
    </row>
    <row r="302" spans="1:8" x14ac:dyDescent="0.2">
      <c r="A302" s="142" t="s">
        <v>3253</v>
      </c>
      <c r="B302" s="142">
        <v>0.93770000000000009</v>
      </c>
      <c r="C302" s="133">
        <v>18580</v>
      </c>
      <c r="D302" s="141" t="s">
        <v>109</v>
      </c>
      <c r="F302" s="141">
        <f>IF(D302="U",+VLOOKUP(C302,'[2]Table A'!$A$2:$D$1648,4,FALSE),+VLOOKUP(C302,'[2]Table B'!$A$2:$F$54,4,FALSE))</f>
        <v>0.93770000000000009</v>
      </c>
      <c r="G302" s="141">
        <v>0.85950000000000004</v>
      </c>
      <c r="H302" s="141">
        <v>0.92510000000000003</v>
      </c>
    </row>
    <row r="303" spans="1:8" x14ac:dyDescent="0.2">
      <c r="A303" s="142" t="s">
        <v>559</v>
      </c>
      <c r="B303" s="142">
        <v>1.0661</v>
      </c>
      <c r="C303" s="133">
        <v>18700</v>
      </c>
      <c r="D303" s="141" t="s">
        <v>109</v>
      </c>
      <c r="F303" s="141">
        <f>IF(D303="U",+VLOOKUP(C303,'[2]Table A'!$A$2:$D$1648,4,FALSE),+VLOOKUP(C303,'[2]Table B'!$A$2:$F$54,4,FALSE))</f>
        <v>1.0661</v>
      </c>
      <c r="G303" s="141">
        <v>1.0755999999999999</v>
      </c>
      <c r="H303" s="141">
        <v>1.0692000000000002</v>
      </c>
    </row>
    <row r="304" spans="1:8" x14ac:dyDescent="0.2">
      <c r="A304" s="142" t="s">
        <v>2823</v>
      </c>
      <c r="B304" s="142">
        <v>0.87930000000000008</v>
      </c>
      <c r="C304" s="133">
        <v>18880</v>
      </c>
      <c r="D304" s="141" t="s">
        <v>109</v>
      </c>
      <c r="F304" s="141">
        <f>IF(D304="U",+VLOOKUP(C304,'[2]Table A'!$A$2:$D$1648,4,FALSE),+VLOOKUP(C304,'[2]Table B'!$A$2:$F$54,4,FALSE))</f>
        <v>0.87930000000000008</v>
      </c>
      <c r="G304" s="141">
        <v>0.89090000000000003</v>
      </c>
      <c r="H304" s="141">
        <v>0.88109999999999999</v>
      </c>
    </row>
    <row r="305" spans="1:13" x14ac:dyDescent="0.2">
      <c r="A305" s="142" t="s">
        <v>3702</v>
      </c>
      <c r="B305" s="142">
        <v>0.87930000000000008</v>
      </c>
      <c r="C305" s="133">
        <v>18880</v>
      </c>
      <c r="D305" s="141" t="s">
        <v>109</v>
      </c>
      <c r="F305" s="141">
        <f>IF(D305="U",+VLOOKUP(C305,'[2]Table A'!$A$2:$D$1648,4,FALSE),+VLOOKUP(C305,'[2]Table B'!$A$2:$F$54,4,FALSE))</f>
        <v>0.87930000000000008</v>
      </c>
      <c r="G305" s="141">
        <v>0.89090000000000003</v>
      </c>
      <c r="H305" s="141">
        <v>0.88109999999999999</v>
      </c>
    </row>
    <row r="306" spans="1:13" x14ac:dyDescent="0.2">
      <c r="A306" s="142" t="s">
        <v>342</v>
      </c>
      <c r="B306" s="142">
        <v>0.85040000000000004</v>
      </c>
      <c r="C306" s="133">
        <v>19060</v>
      </c>
      <c r="D306" s="141" t="s">
        <v>109</v>
      </c>
      <c r="F306" s="141">
        <f>IF(D306="U",+VLOOKUP(C306,'[2]Table A'!$A$2:$D$1648,4,FALSE),+VLOOKUP(C306,'[2]Table B'!$A$2:$F$54,4,FALSE))</f>
        <v>0.85040000000000004</v>
      </c>
      <c r="G306" s="141">
        <v>0.74339999999999995</v>
      </c>
      <c r="H306" s="141">
        <v>0.83930000000000005</v>
      </c>
    </row>
    <row r="307" spans="1:13" x14ac:dyDescent="0.2">
      <c r="A307" s="142" t="s">
        <v>2614</v>
      </c>
      <c r="B307" s="142">
        <v>0.85040000000000004</v>
      </c>
      <c r="C307" s="133">
        <v>19060</v>
      </c>
      <c r="D307" s="141" t="s">
        <v>109</v>
      </c>
      <c r="F307" s="141">
        <f>IF(D307="U",+VLOOKUP(C307,'[2]Table A'!$A$2:$D$1648,4,FALSE),+VLOOKUP(C307,'[2]Table B'!$A$2:$F$54,4,FALSE))</f>
        <v>0.85040000000000004</v>
      </c>
      <c r="G307" s="141">
        <v>0.74339999999999995</v>
      </c>
      <c r="H307" s="141">
        <v>0.83930000000000005</v>
      </c>
    </row>
    <row r="308" spans="1:13" x14ac:dyDescent="0.2">
      <c r="A308" s="142" t="s">
        <v>1088</v>
      </c>
      <c r="B308" s="142">
        <v>0.98620000000000008</v>
      </c>
      <c r="C308" s="133">
        <v>19124</v>
      </c>
      <c r="D308" s="141" t="s">
        <v>109</v>
      </c>
      <c r="F308" s="141">
        <f>IF(D308="U",+VLOOKUP(C308,'[2]Table A'!$A$2:$D$1648,4,FALSE),+VLOOKUP(C308,'[2]Table B'!$A$2:$F$54,4,FALSE))</f>
        <v>0.98620000000000008</v>
      </c>
      <c r="G308" s="141">
        <v>0.99180000000000001</v>
      </c>
      <c r="H308" s="141">
        <v>0.98480000000000001</v>
      </c>
    </row>
    <row r="309" spans="1:13" x14ac:dyDescent="0.2">
      <c r="A309" s="142" t="s">
        <v>1224</v>
      </c>
      <c r="B309" s="142">
        <v>0.98620000000000008</v>
      </c>
      <c r="C309" s="133">
        <v>19124</v>
      </c>
      <c r="D309" s="141" t="s">
        <v>109</v>
      </c>
      <c r="F309" s="141">
        <f>IF(D309="U",+VLOOKUP(C309,'[2]Table A'!$A$2:$D$1648,4,FALSE),+VLOOKUP(C309,'[2]Table B'!$A$2:$F$54,4,FALSE))</f>
        <v>0.98620000000000008</v>
      </c>
      <c r="G309" s="141">
        <v>0.99180000000000001</v>
      </c>
      <c r="H309" s="141">
        <v>0.98480000000000001</v>
      </c>
    </row>
    <row r="310" spans="1:13" x14ac:dyDescent="0.2">
      <c r="A310" s="142" t="s">
        <v>1282</v>
      </c>
      <c r="B310" s="142">
        <v>0.98620000000000008</v>
      </c>
      <c r="C310" s="133">
        <v>19124</v>
      </c>
      <c r="D310" s="141" t="s">
        <v>109</v>
      </c>
      <c r="F310" s="141">
        <f>IF(D310="U",+VLOOKUP(C310,'[2]Table A'!$A$2:$D$1648,4,FALSE),+VLOOKUP(C310,'[2]Table B'!$A$2:$F$54,4,FALSE))</f>
        <v>0.98620000000000008</v>
      </c>
      <c r="G310" s="141">
        <v>0.99180000000000001</v>
      </c>
      <c r="H310" s="141">
        <v>0.98480000000000001</v>
      </c>
    </row>
    <row r="311" spans="1:13" x14ac:dyDescent="0.2">
      <c r="A311" s="142" t="s">
        <v>1402</v>
      </c>
      <c r="B311" s="142">
        <v>0.98620000000000008</v>
      </c>
      <c r="C311" s="133">
        <v>19124</v>
      </c>
      <c r="D311" s="141" t="s">
        <v>109</v>
      </c>
      <c r="F311" s="141">
        <f>IF(D311="U",+VLOOKUP(C311,'[2]Table A'!$A$2:$D$1648,4,FALSE),+VLOOKUP(C311,'[2]Table B'!$A$2:$F$54,4,FALSE))</f>
        <v>0.98620000000000008</v>
      </c>
      <c r="G311" s="141">
        <v>0.99180000000000001</v>
      </c>
      <c r="H311" s="141">
        <v>0.98480000000000001</v>
      </c>
    </row>
    <row r="312" spans="1:13" x14ac:dyDescent="0.2">
      <c r="A312" s="142" t="s">
        <v>1922</v>
      </c>
      <c r="B312" s="142">
        <v>0.98620000000000008</v>
      </c>
      <c r="C312" s="133">
        <v>19124</v>
      </c>
      <c r="D312" s="141" t="s">
        <v>109</v>
      </c>
      <c r="F312" s="141">
        <f>IF(D312="U",+VLOOKUP(C312,'[2]Table A'!$A$2:$D$1648,4,FALSE),+VLOOKUP(C312,'[2]Table B'!$A$2:$F$54,4,FALSE))</f>
        <v>0.98620000000000008</v>
      </c>
      <c r="G312" s="141">
        <v>0.99180000000000001</v>
      </c>
      <c r="H312" s="141">
        <v>0.98480000000000001</v>
      </c>
    </row>
    <row r="313" spans="1:13" x14ac:dyDescent="0.2">
      <c r="A313" s="142" t="s">
        <v>2095</v>
      </c>
      <c r="B313" s="142">
        <v>0.98620000000000008</v>
      </c>
      <c r="C313" s="133">
        <v>19124</v>
      </c>
      <c r="D313" s="141" t="s">
        <v>109</v>
      </c>
      <c r="F313" s="141">
        <f>IF(D313="U",+VLOOKUP(C313,'[2]Table A'!$A$2:$D$1648,4,FALSE),+VLOOKUP(C313,'[2]Table B'!$A$2:$F$54,4,FALSE))</f>
        <v>0.98620000000000008</v>
      </c>
      <c r="G313" s="141">
        <v>0.99180000000000001</v>
      </c>
      <c r="H313" s="141">
        <v>0.98480000000000001</v>
      </c>
    </row>
    <row r="314" spans="1:13" x14ac:dyDescent="0.2">
      <c r="A314" s="142" t="s">
        <v>3182</v>
      </c>
      <c r="B314" s="142">
        <v>0.98620000000000008</v>
      </c>
      <c r="C314" s="133">
        <v>19124</v>
      </c>
      <c r="D314" s="141" t="s">
        <v>109</v>
      </c>
      <c r="F314" s="141">
        <f>IF(D314="U",+VLOOKUP(C314,'[2]Table A'!$A$2:$D$1648,4,FALSE),+VLOOKUP(C314,'[2]Table B'!$A$2:$F$54,4,FALSE))</f>
        <v>0.98620000000000008</v>
      </c>
      <c r="G314" s="141">
        <v>0.99180000000000001</v>
      </c>
      <c r="H314" s="141">
        <v>0.98480000000000001</v>
      </c>
    </row>
    <row r="315" spans="1:13" x14ac:dyDescent="0.2">
      <c r="A315" s="142" t="s">
        <v>2720</v>
      </c>
      <c r="B315" s="142">
        <v>0.86170000000000002</v>
      </c>
      <c r="C315" s="133">
        <v>19140</v>
      </c>
      <c r="D315" s="141" t="s">
        <v>109</v>
      </c>
      <c r="F315" s="141">
        <f>IF(D315="U",+VLOOKUP(C315,'[2]Table A'!$A$2:$D$1648,4,FALSE),+VLOOKUP(C315,'[2]Table B'!$A$2:$F$54,4,FALSE))</f>
        <v>0.86170000000000002</v>
      </c>
      <c r="G315" s="141">
        <v>0.83579999999999999</v>
      </c>
      <c r="H315" s="141">
        <v>0.83940000000000003</v>
      </c>
    </row>
    <row r="316" spans="1:13" x14ac:dyDescent="0.2">
      <c r="A316" s="142" t="s">
        <v>3830</v>
      </c>
      <c r="B316" s="142">
        <v>0.86170000000000002</v>
      </c>
      <c r="C316" s="133">
        <v>19140</v>
      </c>
      <c r="D316" s="141" t="s">
        <v>109</v>
      </c>
      <c r="F316" s="141">
        <f>IF(D316="U",+VLOOKUP(C316,'[2]Table A'!$A$2:$D$1648,4,FALSE),+VLOOKUP(C316,'[2]Table B'!$A$2:$F$54,4,FALSE))</f>
        <v>0.86170000000000002</v>
      </c>
      <c r="G316" s="141">
        <v>0.83579999999999999</v>
      </c>
      <c r="H316" s="141">
        <v>0.83940000000000003</v>
      </c>
    </row>
    <row r="317" spans="1:13" x14ac:dyDescent="0.2">
      <c r="A317" s="142" t="s">
        <v>3666</v>
      </c>
      <c r="B317" s="142">
        <v>0.93390000000000006</v>
      </c>
      <c r="C317" s="133">
        <v>19180</v>
      </c>
      <c r="D317" s="141" t="s">
        <v>109</v>
      </c>
      <c r="F317" s="141">
        <f>IF(D317="U",+VLOOKUP(C317,'[2]Table A'!$A$2:$D$1648,4,FALSE),+VLOOKUP(C317,'[2]Table B'!$A$2:$F$54,4,FALSE))</f>
        <v>0.93390000000000006</v>
      </c>
      <c r="G317" s="141">
        <v>0.93489999999999995</v>
      </c>
      <c r="H317" s="141">
        <v>0.88940000000000008</v>
      </c>
    </row>
    <row r="318" spans="1:13" x14ac:dyDescent="0.2">
      <c r="A318" s="142" t="s">
        <v>463</v>
      </c>
      <c r="B318" s="142">
        <v>0.7117</v>
      </c>
      <c r="C318" s="133">
        <v>19300</v>
      </c>
      <c r="D318" s="141" t="s">
        <v>109</v>
      </c>
      <c r="F318" s="141">
        <f>IF(D318="U",+VLOOKUP(C318,'[2]Table A'!$A$2:$D$1648,4,FALSE),+VLOOKUP(C318,'[2]Table B'!$A$2:$F$54,4,FALSE))</f>
        <v>0.7117</v>
      </c>
      <c r="G318" s="141">
        <v>0.72629999999999995</v>
      </c>
      <c r="H318" s="141">
        <v>0.75660000000000005</v>
      </c>
      <c r="M318" s="141" t="s">
        <v>3944</v>
      </c>
    </row>
    <row r="319" spans="1:13" x14ac:dyDescent="0.2">
      <c r="A319" s="142" t="s">
        <v>1836</v>
      </c>
      <c r="B319" s="142">
        <v>0.95350000000000001</v>
      </c>
      <c r="C319" s="133">
        <v>19340</v>
      </c>
      <c r="D319" s="141" t="s">
        <v>109</v>
      </c>
      <c r="F319" s="141">
        <f>IF(D319="U",+VLOOKUP(C319,'[2]Table A'!$A$2:$D$1648,4,FALSE),+VLOOKUP(C319,'[2]Table B'!$A$2:$F$54,4,FALSE))</f>
        <v>0.95350000000000001</v>
      </c>
      <c r="G319" s="141">
        <v>0.94879999999999998</v>
      </c>
      <c r="H319" s="141">
        <v>0.94390000000000007</v>
      </c>
    </row>
    <row r="320" spans="1:13" x14ac:dyDescent="0.2">
      <c r="A320" s="142" t="s">
        <v>2572</v>
      </c>
      <c r="B320" s="142">
        <v>0.95350000000000001</v>
      </c>
      <c r="C320" s="133">
        <v>19340</v>
      </c>
      <c r="D320" s="141" t="s">
        <v>109</v>
      </c>
      <c r="F320" s="141">
        <f>IF(D320="U",+VLOOKUP(C320,'[2]Table A'!$A$2:$D$1648,4,FALSE),+VLOOKUP(C320,'[2]Table B'!$A$2:$F$54,4,FALSE))</f>
        <v>0.95350000000000001</v>
      </c>
      <c r="G320" s="141">
        <v>0.94879999999999998</v>
      </c>
      <c r="H320" s="141">
        <v>0.94390000000000007</v>
      </c>
    </row>
    <row r="321" spans="1:8" x14ac:dyDescent="0.2">
      <c r="A321" s="142" t="s">
        <v>3173</v>
      </c>
      <c r="B321" s="142">
        <v>0.95350000000000001</v>
      </c>
      <c r="C321" s="133">
        <v>19340</v>
      </c>
      <c r="D321" s="141" t="s">
        <v>109</v>
      </c>
      <c r="F321" s="141">
        <f>IF(D321="U",+VLOOKUP(C321,'[2]Table A'!$A$2:$D$1648,4,FALSE),+VLOOKUP(C321,'[2]Table B'!$A$2:$F$54,4,FALSE))</f>
        <v>0.95350000000000001</v>
      </c>
      <c r="G321" s="141">
        <v>0.94879999999999998</v>
      </c>
      <c r="H321" s="141">
        <v>0.94390000000000007</v>
      </c>
    </row>
    <row r="322" spans="1:8" x14ac:dyDescent="0.2">
      <c r="A322" s="142" t="s">
        <v>3294</v>
      </c>
      <c r="B322" s="142">
        <v>0.95350000000000001</v>
      </c>
      <c r="C322" s="133">
        <v>19340</v>
      </c>
      <c r="D322" s="141" t="s">
        <v>109</v>
      </c>
      <c r="F322" s="141">
        <f>IF(D322="U",+VLOOKUP(C322,'[2]Table A'!$A$2:$D$1648,4,FALSE),+VLOOKUP(C322,'[2]Table B'!$A$2:$F$54,4,FALSE))</f>
        <v>0.95350000000000001</v>
      </c>
      <c r="G322" s="141">
        <v>0.94879999999999998</v>
      </c>
      <c r="H322" s="141">
        <v>0.94390000000000007</v>
      </c>
    </row>
    <row r="323" spans="1:8" x14ac:dyDescent="0.2">
      <c r="A323" s="142" t="s">
        <v>1684</v>
      </c>
      <c r="B323" s="142">
        <v>0.89280000000000004</v>
      </c>
      <c r="C323" s="133">
        <v>19380</v>
      </c>
      <c r="D323" s="141" t="s">
        <v>109</v>
      </c>
      <c r="F323" s="141">
        <f>IF(D323="U",+VLOOKUP(C323,'[2]Table A'!$A$2:$D$1648,4,FALSE),+VLOOKUP(C323,'[2]Table B'!$A$2:$F$54,4,FALSE))</f>
        <v>0.89280000000000004</v>
      </c>
      <c r="G323" s="141">
        <v>0.90439999999999998</v>
      </c>
      <c r="H323" s="141">
        <v>0.88630000000000009</v>
      </c>
    </row>
    <row r="324" spans="1:8" x14ac:dyDescent="0.2">
      <c r="A324" s="142" t="s">
        <v>2589</v>
      </c>
      <c r="B324" s="142">
        <v>0.89280000000000004</v>
      </c>
      <c r="C324" s="133">
        <v>19380</v>
      </c>
      <c r="D324" s="141" t="s">
        <v>109</v>
      </c>
      <c r="F324" s="141">
        <f>IF(D324="U",+VLOOKUP(C324,'[2]Table A'!$A$2:$D$1648,4,FALSE),+VLOOKUP(C324,'[2]Table B'!$A$2:$F$54,4,FALSE))</f>
        <v>0.89280000000000004</v>
      </c>
      <c r="G324" s="141">
        <v>0.90439999999999998</v>
      </c>
      <c r="H324" s="141">
        <v>0.88630000000000009</v>
      </c>
    </row>
    <row r="325" spans="1:8" x14ac:dyDescent="0.2">
      <c r="A325" s="142" t="s">
        <v>2679</v>
      </c>
      <c r="B325" s="142">
        <v>0.89280000000000004</v>
      </c>
      <c r="C325" s="133">
        <v>19380</v>
      </c>
      <c r="D325" s="141" t="s">
        <v>109</v>
      </c>
      <c r="F325" s="141">
        <f>IF(D325="U",+VLOOKUP(C325,'[2]Table A'!$A$2:$D$1648,4,FALSE),+VLOOKUP(C325,'[2]Table B'!$A$2:$F$54,4,FALSE))</f>
        <v>0.89280000000000004</v>
      </c>
      <c r="G325" s="141">
        <v>0.90439999999999998</v>
      </c>
      <c r="H325" s="141">
        <v>0.88630000000000009</v>
      </c>
    </row>
    <row r="326" spans="1:8" x14ac:dyDescent="0.2">
      <c r="A326" s="142" t="s">
        <v>2247</v>
      </c>
      <c r="B326" s="142">
        <v>0.66420000000000001</v>
      </c>
      <c r="C326" s="133">
        <v>19460</v>
      </c>
      <c r="D326" s="141" t="s">
        <v>109</v>
      </c>
      <c r="F326" s="141">
        <f>IF(D326="U",+VLOOKUP(C326,'[2]Table A'!$A$2:$D$1648,4,FALSE),+VLOOKUP(C326,'[2]Table B'!$A$2:$F$54,4,FALSE))</f>
        <v>0.66420000000000001</v>
      </c>
      <c r="G326" s="141">
        <v>0.67979999999999996</v>
      </c>
      <c r="H326" s="141">
        <v>0.68830000000000002</v>
      </c>
    </row>
    <row r="327" spans="1:8" x14ac:dyDescent="0.2">
      <c r="A327" s="142" t="s">
        <v>2693</v>
      </c>
      <c r="B327" s="142">
        <v>0.66420000000000001</v>
      </c>
      <c r="C327" s="133">
        <v>19460</v>
      </c>
      <c r="D327" s="141" t="s">
        <v>109</v>
      </c>
      <c r="F327" s="141">
        <f>IF(D327="U",+VLOOKUP(C327,'[2]Table A'!$A$2:$D$1648,4,FALSE),+VLOOKUP(C327,'[2]Table B'!$A$2:$F$54,4,FALSE))</f>
        <v>0.66420000000000001</v>
      </c>
      <c r="G327" s="141">
        <v>0.67979999999999996</v>
      </c>
      <c r="H327" s="141">
        <v>0.68830000000000002</v>
      </c>
    </row>
    <row r="328" spans="1:8" x14ac:dyDescent="0.2">
      <c r="A328" s="142" t="s">
        <v>2403</v>
      </c>
      <c r="B328" s="142">
        <v>0.83130000000000004</v>
      </c>
      <c r="C328" s="133">
        <v>19500</v>
      </c>
      <c r="D328" s="141" t="s">
        <v>109</v>
      </c>
      <c r="F328" s="141">
        <f>IF(D328="U",+VLOOKUP(C328,'[2]Table A'!$A$2:$D$1648,4,FALSE),+VLOOKUP(C328,'[2]Table B'!$A$2:$F$54,4,FALSE))</f>
        <v>0.83130000000000004</v>
      </c>
      <c r="G328" s="141">
        <v>0.80730000000000002</v>
      </c>
      <c r="H328" s="141">
        <v>0.81470000000000009</v>
      </c>
    </row>
    <row r="329" spans="1:8" x14ac:dyDescent="0.2">
      <c r="A329" s="142" t="s">
        <v>1475</v>
      </c>
      <c r="B329" s="142">
        <v>0.78690000000000004</v>
      </c>
      <c r="C329" s="133">
        <v>19660</v>
      </c>
      <c r="D329" s="141" t="s">
        <v>109</v>
      </c>
      <c r="F329" s="141">
        <f>IF(D329="U",+VLOOKUP(C329,'[2]Table A'!$A$2:$D$1648,4,FALSE),+VLOOKUP(C329,'[2]Table B'!$A$2:$F$54,4,FALSE))</f>
        <v>0.78690000000000004</v>
      </c>
      <c r="G329" s="141">
        <v>0.80330000000000001</v>
      </c>
      <c r="H329" s="141">
        <v>0.81850000000000001</v>
      </c>
    </row>
    <row r="330" spans="1:8" x14ac:dyDescent="0.2">
      <c r="A330" s="142" t="s">
        <v>3680</v>
      </c>
      <c r="B330" s="142">
        <v>0.78690000000000004</v>
      </c>
      <c r="C330" s="133">
        <v>19660</v>
      </c>
      <c r="D330" s="141" t="s">
        <v>109</v>
      </c>
      <c r="F330" s="141">
        <f>IF(D330="U",+VLOOKUP(C330,'[2]Table A'!$A$2:$D$1648,4,FALSE),+VLOOKUP(C330,'[2]Table B'!$A$2:$F$54,4,FALSE))</f>
        <v>0.78690000000000004</v>
      </c>
      <c r="G330" s="141">
        <v>0.80330000000000001</v>
      </c>
      <c r="H330" s="141">
        <v>0.81850000000000001</v>
      </c>
    </row>
    <row r="331" spans="1:8" x14ac:dyDescent="0.2">
      <c r="A331" s="142" t="s">
        <v>275</v>
      </c>
      <c r="B331" s="142">
        <v>1.0245</v>
      </c>
      <c r="C331" s="133">
        <v>19740</v>
      </c>
      <c r="D331" s="141" t="s">
        <v>109</v>
      </c>
      <c r="F331" s="141">
        <f>IF(D331="U",+VLOOKUP(C331,'[2]Table A'!$A$2:$D$1648,4,FALSE),+VLOOKUP(C331,'[2]Table B'!$A$2:$F$54,4,FALSE))</f>
        <v>1.0245</v>
      </c>
      <c r="G331" s="141">
        <v>1.0358000000000001</v>
      </c>
      <c r="H331" s="141">
        <v>1.0355000000000001</v>
      </c>
    </row>
    <row r="332" spans="1:8" x14ac:dyDescent="0.2">
      <c r="A332" s="142" t="s">
        <v>403</v>
      </c>
      <c r="B332" s="142">
        <v>1.0245</v>
      </c>
      <c r="C332" s="133">
        <v>19740</v>
      </c>
      <c r="D332" s="141" t="s">
        <v>109</v>
      </c>
      <c r="F332" s="141">
        <f>IF(D332="U",+VLOOKUP(C332,'[2]Table A'!$A$2:$D$1648,4,FALSE),+VLOOKUP(C332,'[2]Table B'!$A$2:$F$54,4,FALSE))</f>
        <v>1.0245</v>
      </c>
      <c r="G332" s="141">
        <v>1.0358000000000001</v>
      </c>
      <c r="H332" s="141">
        <v>1.0355000000000001</v>
      </c>
    </row>
    <row r="333" spans="1:8" x14ac:dyDescent="0.2">
      <c r="A333" s="142" t="s">
        <v>1039</v>
      </c>
      <c r="B333" s="142">
        <v>1.0245</v>
      </c>
      <c r="C333" s="133">
        <v>19740</v>
      </c>
      <c r="D333" s="141" t="s">
        <v>109</v>
      </c>
      <c r="F333" s="141">
        <f>IF(D333="U",+VLOOKUP(C333,'[2]Table A'!$A$2:$D$1648,4,FALSE),+VLOOKUP(C333,'[2]Table B'!$A$2:$F$54,4,FALSE))</f>
        <v>1.0245</v>
      </c>
      <c r="G333" s="141">
        <v>1.0358000000000001</v>
      </c>
      <c r="H333" s="141">
        <v>1.0355000000000001</v>
      </c>
    </row>
    <row r="334" spans="1:8" x14ac:dyDescent="0.2">
      <c r="A334" s="142" t="s">
        <v>1283</v>
      </c>
      <c r="B334" s="142">
        <v>1.0245</v>
      </c>
      <c r="C334" s="133">
        <v>19740</v>
      </c>
      <c r="D334" s="141" t="s">
        <v>109</v>
      </c>
      <c r="F334" s="141">
        <f>IF(D334="U",+VLOOKUP(C334,'[2]Table A'!$A$2:$D$1648,4,FALSE),+VLOOKUP(C334,'[2]Table B'!$A$2:$F$54,4,FALSE))</f>
        <v>1.0245</v>
      </c>
      <c r="G334" s="141">
        <v>1.0358000000000001</v>
      </c>
      <c r="H334" s="141">
        <v>1.0355000000000001</v>
      </c>
    </row>
    <row r="335" spans="1:8" x14ac:dyDescent="0.2">
      <c r="A335" s="142" t="s">
        <v>1329</v>
      </c>
      <c r="B335" s="142">
        <v>1.0245</v>
      </c>
      <c r="C335" s="133">
        <v>19740</v>
      </c>
      <c r="D335" s="141" t="s">
        <v>109</v>
      </c>
      <c r="F335" s="141">
        <f>IF(D335="U",+VLOOKUP(C335,'[2]Table A'!$A$2:$D$1648,4,FALSE),+VLOOKUP(C335,'[2]Table B'!$A$2:$F$54,4,FALSE))</f>
        <v>1.0245</v>
      </c>
      <c r="G335" s="141">
        <v>1.0358000000000001</v>
      </c>
      <c r="H335" s="141">
        <v>1.0355000000000001</v>
      </c>
    </row>
    <row r="336" spans="1:8" x14ac:dyDescent="0.2">
      <c r="A336" s="142" t="s">
        <v>1392</v>
      </c>
      <c r="B336" s="142">
        <v>1.0245</v>
      </c>
      <c r="C336" s="133">
        <v>19740</v>
      </c>
      <c r="D336" s="141" t="s">
        <v>109</v>
      </c>
      <c r="F336" s="141">
        <f>IF(D336="U",+VLOOKUP(C336,'[2]Table A'!$A$2:$D$1648,4,FALSE),+VLOOKUP(C336,'[2]Table B'!$A$2:$F$54,4,FALSE))</f>
        <v>1.0245</v>
      </c>
      <c r="G336" s="141">
        <v>1.0358000000000001</v>
      </c>
      <c r="H336" s="141">
        <v>1.0355000000000001</v>
      </c>
    </row>
    <row r="337" spans="1:8" x14ac:dyDescent="0.2">
      <c r="A337" s="142" t="s">
        <v>1605</v>
      </c>
      <c r="B337" s="142">
        <v>1.0245</v>
      </c>
      <c r="C337" s="133">
        <v>19740</v>
      </c>
      <c r="D337" s="141" t="s">
        <v>109</v>
      </c>
      <c r="F337" s="141">
        <f>IF(D337="U",+VLOOKUP(C337,'[2]Table A'!$A$2:$D$1648,4,FALSE),+VLOOKUP(C337,'[2]Table B'!$A$2:$F$54,4,FALSE))</f>
        <v>1.0245</v>
      </c>
      <c r="G337" s="141">
        <v>1.0358000000000001</v>
      </c>
      <c r="H337" s="141">
        <v>1.0355000000000001</v>
      </c>
    </row>
    <row r="338" spans="1:8" x14ac:dyDescent="0.2">
      <c r="A338" s="142" t="s">
        <v>2012</v>
      </c>
      <c r="B338" s="142">
        <v>1.0245</v>
      </c>
      <c r="C338" s="133">
        <v>19740</v>
      </c>
      <c r="D338" s="141" t="s">
        <v>109</v>
      </c>
      <c r="F338" s="141">
        <f>IF(D338="U",+VLOOKUP(C338,'[2]Table A'!$A$2:$D$1648,4,FALSE),+VLOOKUP(C338,'[2]Table B'!$A$2:$F$54,4,FALSE))</f>
        <v>1.0245</v>
      </c>
      <c r="G338" s="141">
        <v>1.0358000000000001</v>
      </c>
      <c r="H338" s="141">
        <v>1.0355000000000001</v>
      </c>
    </row>
    <row r="339" spans="1:8" x14ac:dyDescent="0.2">
      <c r="A339" s="142" t="s">
        <v>2900</v>
      </c>
      <c r="B339" s="142">
        <v>1.0245</v>
      </c>
      <c r="C339" s="133">
        <v>19740</v>
      </c>
      <c r="D339" s="141" t="s">
        <v>109</v>
      </c>
      <c r="F339" s="141">
        <f>IF(D339="U",+VLOOKUP(C339,'[2]Table A'!$A$2:$D$1648,4,FALSE),+VLOOKUP(C339,'[2]Table B'!$A$2:$F$54,4,FALSE))</f>
        <v>1.0245</v>
      </c>
      <c r="G339" s="141">
        <v>1.0358000000000001</v>
      </c>
      <c r="H339" s="141">
        <v>1.0355000000000001</v>
      </c>
    </row>
    <row r="340" spans="1:8" x14ac:dyDescent="0.2">
      <c r="A340" s="142" t="s">
        <v>693</v>
      </c>
      <c r="B340" s="142">
        <v>1.0245</v>
      </c>
      <c r="C340" s="133">
        <v>19740</v>
      </c>
      <c r="D340" s="141" t="s">
        <v>109</v>
      </c>
      <c r="F340" s="141">
        <f>IF(D340="U",+VLOOKUP(C340,'[2]Table A'!$A$2:$D$1648,4,FALSE),+VLOOKUP(C340,'[2]Table B'!$A$2:$F$54,4,FALSE))</f>
        <v>1.0245</v>
      </c>
      <c r="G340" s="141">
        <v>1.0358000000000001</v>
      </c>
      <c r="H340" s="141">
        <v>1.0355000000000001</v>
      </c>
    </row>
    <row r="341" spans="1:8" x14ac:dyDescent="0.2">
      <c r="A341" s="142" t="s">
        <v>1221</v>
      </c>
      <c r="B341" s="142">
        <v>0.92570000000000008</v>
      </c>
      <c r="C341" s="133">
        <v>19780</v>
      </c>
      <c r="D341" s="141" t="s">
        <v>109</v>
      </c>
      <c r="F341" s="141">
        <f>IF(D341="U",+VLOOKUP(C341,'[2]Table A'!$A$2:$D$1648,4,FALSE),+VLOOKUP(C341,'[2]Table B'!$A$2:$F$54,4,FALSE))</f>
        <v>0.92570000000000008</v>
      </c>
      <c r="G341" s="141">
        <v>0.94059999999999999</v>
      </c>
      <c r="H341" s="141">
        <v>0.93070000000000008</v>
      </c>
    </row>
    <row r="342" spans="1:8" x14ac:dyDescent="0.2">
      <c r="A342" s="142" t="s">
        <v>1719</v>
      </c>
      <c r="B342" s="142">
        <v>0.92570000000000008</v>
      </c>
      <c r="C342" s="133">
        <v>19780</v>
      </c>
      <c r="D342" s="141" t="s">
        <v>109</v>
      </c>
      <c r="F342" s="141">
        <f>IF(D342="U",+VLOOKUP(C342,'[2]Table A'!$A$2:$D$1648,4,FALSE),+VLOOKUP(C342,'[2]Table B'!$A$2:$F$54,4,FALSE))</f>
        <v>0.92570000000000008</v>
      </c>
      <c r="G342" s="141">
        <v>0.94059999999999999</v>
      </c>
      <c r="H342" s="141">
        <v>0.93070000000000008</v>
      </c>
    </row>
    <row r="343" spans="1:8" x14ac:dyDescent="0.2">
      <c r="A343" s="142" t="s">
        <v>2415</v>
      </c>
      <c r="B343" s="142">
        <v>0.92570000000000008</v>
      </c>
      <c r="C343" s="133">
        <v>19780</v>
      </c>
      <c r="D343" s="141" t="s">
        <v>109</v>
      </c>
      <c r="F343" s="141">
        <f>IF(D343="U",+VLOOKUP(C343,'[2]Table A'!$A$2:$D$1648,4,FALSE),+VLOOKUP(C343,'[2]Table B'!$A$2:$F$54,4,FALSE))</f>
        <v>0.92570000000000008</v>
      </c>
      <c r="G343" s="141">
        <v>0.94059999999999999</v>
      </c>
      <c r="H343" s="141">
        <v>0.93070000000000008</v>
      </c>
    </row>
    <row r="344" spans="1:8" x14ac:dyDescent="0.2">
      <c r="A344" s="142" t="s">
        <v>3012</v>
      </c>
      <c r="B344" s="142">
        <v>0.92570000000000008</v>
      </c>
      <c r="C344" s="133">
        <v>19780</v>
      </c>
      <c r="D344" s="141" t="s">
        <v>109</v>
      </c>
      <c r="F344" s="141">
        <f>IF(D344="U",+VLOOKUP(C344,'[2]Table A'!$A$2:$D$1648,4,FALSE),+VLOOKUP(C344,'[2]Table B'!$A$2:$F$54,4,FALSE))</f>
        <v>0.92570000000000008</v>
      </c>
      <c r="G344" s="141">
        <v>0.94059999999999999</v>
      </c>
      <c r="H344" s="141">
        <v>0.93070000000000008</v>
      </c>
    </row>
    <row r="345" spans="1:8" x14ac:dyDescent="0.2">
      <c r="A345" s="142" t="s">
        <v>3711</v>
      </c>
      <c r="B345" s="142">
        <v>0.92570000000000008</v>
      </c>
      <c r="C345" s="133">
        <v>19780</v>
      </c>
      <c r="D345" s="141" t="s">
        <v>109</v>
      </c>
      <c r="F345" s="141">
        <f>IF(D345="U",+VLOOKUP(C345,'[2]Table A'!$A$2:$D$1648,4,FALSE),+VLOOKUP(C345,'[2]Table B'!$A$2:$F$54,4,FALSE))</f>
        <v>0.92570000000000008</v>
      </c>
      <c r="G345" s="141">
        <v>0.94059999999999999</v>
      </c>
      <c r="H345" s="141">
        <v>0.93070000000000008</v>
      </c>
    </row>
    <row r="346" spans="1:8" x14ac:dyDescent="0.2">
      <c r="A346" s="142" t="s">
        <v>3777</v>
      </c>
      <c r="B346" s="142">
        <v>0.89400000000000002</v>
      </c>
      <c r="C346" s="133">
        <v>19804</v>
      </c>
      <c r="D346" s="141" t="s">
        <v>109</v>
      </c>
      <c r="F346" s="141">
        <f>IF(D346="U",+VLOOKUP(C346,'[2]Table A'!$A$2:$D$1648,4,FALSE),+VLOOKUP(C346,'[2]Table B'!$A$2:$F$54,4,FALSE))</f>
        <v>0.89400000000000002</v>
      </c>
      <c r="G346" s="141">
        <v>0.90980000000000005</v>
      </c>
      <c r="H346" s="141">
        <v>0.89470000000000005</v>
      </c>
    </row>
    <row r="347" spans="1:8" x14ac:dyDescent="0.2">
      <c r="A347" s="142" t="s">
        <v>1590</v>
      </c>
      <c r="B347" s="142">
        <v>0.68</v>
      </c>
      <c r="C347" s="133">
        <v>20020</v>
      </c>
      <c r="D347" s="141" t="s">
        <v>109</v>
      </c>
      <c r="F347" s="141">
        <f>IF(D347="U",+VLOOKUP(C347,'[2]Table A'!$A$2:$D$1648,4,FALSE),+VLOOKUP(C347,'[2]Table B'!$A$2:$F$54,4,FALSE))</f>
        <v>0.68</v>
      </c>
      <c r="G347" s="141">
        <v>0.67849999999999999</v>
      </c>
      <c r="H347" s="141">
        <v>0.66310000000000002</v>
      </c>
    </row>
    <row r="348" spans="1:8" x14ac:dyDescent="0.2">
      <c r="A348" s="142" t="s">
        <v>1833</v>
      </c>
      <c r="B348" s="142">
        <v>0.68</v>
      </c>
      <c r="C348" s="133">
        <v>20020</v>
      </c>
      <c r="D348" s="141" t="s">
        <v>109</v>
      </c>
      <c r="F348" s="141">
        <f>IF(D348="U",+VLOOKUP(C348,'[2]Table A'!$A$2:$D$1648,4,FALSE),+VLOOKUP(C348,'[2]Table B'!$A$2:$F$54,4,FALSE))</f>
        <v>0.68</v>
      </c>
      <c r="G348" s="141">
        <v>0.67849999999999999</v>
      </c>
      <c r="H348" s="141">
        <v>0.66310000000000002</v>
      </c>
    </row>
    <row r="349" spans="1:8" x14ac:dyDescent="0.2">
      <c r="A349" s="142" t="s">
        <v>1894</v>
      </c>
      <c r="B349" s="142">
        <v>0.68</v>
      </c>
      <c r="C349" s="133">
        <v>20020</v>
      </c>
      <c r="D349" s="141" t="s">
        <v>109</v>
      </c>
      <c r="F349" s="141">
        <f>IF(D349="U",+VLOOKUP(C349,'[2]Table A'!$A$2:$D$1648,4,FALSE),+VLOOKUP(C349,'[2]Table B'!$A$2:$F$54,4,FALSE))</f>
        <v>0.68</v>
      </c>
      <c r="G349" s="141">
        <v>0.67849999999999999</v>
      </c>
      <c r="H349" s="141">
        <v>0.66310000000000002</v>
      </c>
    </row>
    <row r="350" spans="1:8" x14ac:dyDescent="0.2">
      <c r="A350" s="142" t="s">
        <v>2108</v>
      </c>
      <c r="B350" s="142">
        <v>1.0135000000000001</v>
      </c>
      <c r="C350" s="133">
        <v>20100</v>
      </c>
      <c r="D350" s="141" t="s">
        <v>109</v>
      </c>
      <c r="F350" s="141">
        <f>IF(D350="U",+VLOOKUP(C350,'[2]Table A'!$A$2:$D$1648,4,FALSE),+VLOOKUP(C350,'[2]Table B'!$A$2:$F$54,4,FALSE))</f>
        <v>1.0135000000000001</v>
      </c>
      <c r="G350" s="141">
        <v>1.0258</v>
      </c>
      <c r="H350" s="141">
        <v>1.0750999999999999</v>
      </c>
    </row>
    <row r="351" spans="1:8" x14ac:dyDescent="0.2">
      <c r="A351" s="142" t="s">
        <v>1344</v>
      </c>
      <c r="B351" s="142">
        <v>0.88040000000000007</v>
      </c>
      <c r="C351" s="133">
        <v>20220</v>
      </c>
      <c r="D351" s="141" t="s">
        <v>109</v>
      </c>
      <c r="F351" s="141">
        <f>IF(D351="U",+VLOOKUP(C351,'[2]Table A'!$A$2:$D$1648,4,FALSE),+VLOOKUP(C351,'[2]Table B'!$A$2:$F$54,4,FALSE))</f>
        <v>0.88040000000000007</v>
      </c>
      <c r="G351" s="141">
        <v>0.86070000000000002</v>
      </c>
      <c r="H351" s="141">
        <v>0.8992</v>
      </c>
    </row>
    <row r="352" spans="1:8" x14ac:dyDescent="0.2">
      <c r="A352" s="142" t="s">
        <v>833</v>
      </c>
      <c r="B352" s="142">
        <v>0.96870000000000001</v>
      </c>
      <c r="C352" s="133">
        <v>20260</v>
      </c>
      <c r="D352" s="141" t="s">
        <v>109</v>
      </c>
      <c r="F352" s="141">
        <f>IF(D352="U",+VLOOKUP(C352,'[2]Table A'!$A$2:$D$1648,4,FALSE),+VLOOKUP(C352,'[2]Table B'!$A$2:$F$54,4,FALSE))</f>
        <v>0.96870000000000001</v>
      </c>
      <c r="G352" s="141">
        <v>1.0122</v>
      </c>
      <c r="H352" s="141">
        <v>1.0198</v>
      </c>
    </row>
    <row r="353" spans="1:8" x14ac:dyDescent="0.2">
      <c r="A353" s="142" t="s">
        <v>3419</v>
      </c>
      <c r="B353" s="142">
        <v>0.96870000000000001</v>
      </c>
      <c r="C353" s="133">
        <v>20260</v>
      </c>
      <c r="D353" s="141" t="s">
        <v>109</v>
      </c>
      <c r="F353" s="141">
        <f>IF(D353="U",+VLOOKUP(C353,'[2]Table A'!$A$2:$D$1648,4,FALSE),+VLOOKUP(C353,'[2]Table B'!$A$2:$F$54,4,FALSE))</f>
        <v>0.96870000000000001</v>
      </c>
      <c r="G353" s="141">
        <v>1.0122</v>
      </c>
      <c r="H353" s="141">
        <v>1.0198</v>
      </c>
    </row>
    <row r="354" spans="1:8" x14ac:dyDescent="0.2">
      <c r="A354" s="142" t="s">
        <v>1341</v>
      </c>
      <c r="B354" s="142">
        <v>0.96870000000000001</v>
      </c>
      <c r="C354" s="133">
        <v>20260</v>
      </c>
      <c r="D354" s="141" t="s">
        <v>109</v>
      </c>
      <c r="F354" s="141">
        <f>IF(D354="U",+VLOOKUP(C354,'[2]Table A'!$A$2:$D$1648,4,FALSE),+VLOOKUP(C354,'[2]Table B'!$A$2:$F$54,4,FALSE))</f>
        <v>0.96870000000000001</v>
      </c>
      <c r="G354" s="141">
        <v>1.0122</v>
      </c>
      <c r="H354" s="141">
        <v>1.0198</v>
      </c>
    </row>
    <row r="355" spans="1:8" x14ac:dyDescent="0.2">
      <c r="A355" s="142" t="s">
        <v>922</v>
      </c>
      <c r="B355" s="142">
        <v>0.9869</v>
      </c>
      <c r="C355" s="133">
        <v>20500</v>
      </c>
      <c r="D355" s="141" t="s">
        <v>109</v>
      </c>
      <c r="F355" s="141">
        <f>IF(D355="U",+VLOOKUP(C355,'[2]Table A'!$A$2:$D$1648,4,FALSE),+VLOOKUP(C355,'[2]Table B'!$A$2:$F$54,4,FALSE))</f>
        <v>0.9869</v>
      </c>
      <c r="G355" s="141">
        <v>0.97219999999999995</v>
      </c>
      <c r="H355" s="141">
        <v>0.97970000000000002</v>
      </c>
    </row>
    <row r="356" spans="1:8" x14ac:dyDescent="0.2">
      <c r="A356" s="142" t="s">
        <v>1356</v>
      </c>
      <c r="B356" s="142">
        <v>0.9869</v>
      </c>
      <c r="C356" s="133">
        <v>20500</v>
      </c>
      <c r="D356" s="141" t="s">
        <v>109</v>
      </c>
      <c r="F356" s="141">
        <f>IF(D356="U",+VLOOKUP(C356,'[2]Table A'!$A$2:$D$1648,4,FALSE),+VLOOKUP(C356,'[2]Table B'!$A$2:$F$54,4,FALSE))</f>
        <v>0.9869</v>
      </c>
      <c r="G356" s="141">
        <v>0.97219999999999995</v>
      </c>
      <c r="H356" s="141">
        <v>0.97970000000000002</v>
      </c>
    </row>
    <row r="357" spans="1:8" x14ac:dyDescent="0.2">
      <c r="A357" s="142" t="s">
        <v>2847</v>
      </c>
      <c r="B357" s="142">
        <v>0.9869</v>
      </c>
      <c r="C357" s="133">
        <v>20500</v>
      </c>
      <c r="D357" s="141" t="s">
        <v>109</v>
      </c>
      <c r="F357" s="141">
        <f>IF(D357="U",+VLOOKUP(C357,'[2]Table A'!$A$2:$D$1648,4,FALSE),+VLOOKUP(C357,'[2]Table B'!$A$2:$F$54,4,FALSE))</f>
        <v>0.9869</v>
      </c>
      <c r="G357" s="141">
        <v>0.97219999999999995</v>
      </c>
      <c r="H357" s="141">
        <v>0.97970000000000002</v>
      </c>
    </row>
    <row r="358" spans="1:8" x14ac:dyDescent="0.2">
      <c r="A358" s="142" t="s">
        <v>2949</v>
      </c>
      <c r="B358" s="142">
        <v>0.9869</v>
      </c>
      <c r="C358" s="133">
        <v>20500</v>
      </c>
      <c r="D358" s="141" t="s">
        <v>109</v>
      </c>
      <c r="F358" s="141">
        <f>IF(D358="U",+VLOOKUP(C358,'[2]Table A'!$A$2:$D$1648,4,FALSE),+VLOOKUP(C358,'[2]Table B'!$A$2:$F$54,4,FALSE))</f>
        <v>0.9869</v>
      </c>
      <c r="G358" s="141">
        <v>0.97219999999999995</v>
      </c>
      <c r="H358" s="141">
        <v>0.97970000000000002</v>
      </c>
    </row>
    <row r="359" spans="1:8" x14ac:dyDescent="0.2">
      <c r="A359" s="142" t="s">
        <v>1357</v>
      </c>
      <c r="B359" s="142">
        <v>1.2263000000000002</v>
      </c>
      <c r="C359" s="133">
        <v>20524</v>
      </c>
      <c r="D359" s="141" t="s">
        <v>109</v>
      </c>
      <c r="F359" s="141">
        <f>IF(D359="U",+VLOOKUP(C359,'[2]Table A'!$A$2:$D$1648,4,FALSE),+VLOOKUP(C359,'[2]Table B'!$A$2:$F$54,4,FALSE))</f>
        <v>1.2263000000000002</v>
      </c>
      <c r="G359" s="141">
        <v>1.1355999999999999</v>
      </c>
      <c r="H359" s="141">
        <v>1.1205000000000001</v>
      </c>
    </row>
    <row r="360" spans="1:8" x14ac:dyDescent="0.2">
      <c r="A360" s="142" t="s">
        <v>3079</v>
      </c>
      <c r="B360" s="142">
        <v>1.2263000000000002</v>
      </c>
      <c r="C360" s="133">
        <v>20524</v>
      </c>
      <c r="D360" s="141" t="s">
        <v>109</v>
      </c>
      <c r="F360" s="141">
        <f>IF(D360="U",+VLOOKUP(C360,'[2]Table A'!$A$2:$D$1648,4,FALSE),+VLOOKUP(C360,'[2]Table B'!$A$2:$F$54,4,FALSE))</f>
        <v>1.2263000000000002</v>
      </c>
      <c r="G360" s="141">
        <v>1.1355999999999999</v>
      </c>
      <c r="H360" s="141">
        <v>1.1205000000000001</v>
      </c>
    </row>
    <row r="361" spans="1:8" x14ac:dyDescent="0.2">
      <c r="A361" s="142" t="s">
        <v>2656</v>
      </c>
      <c r="B361" s="142">
        <v>0.88940000000000008</v>
      </c>
      <c r="C361" s="133">
        <v>20700</v>
      </c>
      <c r="D361" s="141" t="s">
        <v>109</v>
      </c>
      <c r="F361" s="141">
        <f>IF(D361="U",+VLOOKUP(C361,'[2]Table A'!$A$2:$D$1648,4,FALSE),+VLOOKUP(C361,'[2]Table B'!$A$2:$F$54,4,FALSE))</f>
        <v>0.88940000000000008</v>
      </c>
      <c r="G361" s="141">
        <v>0.91959999999999997</v>
      </c>
      <c r="H361" s="141">
        <v>0.9022</v>
      </c>
    </row>
    <row r="362" spans="1:8" x14ac:dyDescent="0.2">
      <c r="A362" s="142" t="s">
        <v>965</v>
      </c>
      <c r="B362" s="142">
        <v>0.98920000000000008</v>
      </c>
      <c r="C362" s="133">
        <v>20740</v>
      </c>
      <c r="D362" s="141" t="s">
        <v>109</v>
      </c>
      <c r="F362" s="141">
        <f>IF(D362="U",+VLOOKUP(C362,'[2]Table A'!$A$2:$D$1648,4,FALSE),+VLOOKUP(C362,'[2]Table B'!$A$2:$F$54,4,FALSE))</f>
        <v>0.98920000000000008</v>
      </c>
      <c r="G362" s="141">
        <v>0.97499999999999998</v>
      </c>
      <c r="H362" s="141">
        <v>0.9971000000000001</v>
      </c>
    </row>
    <row r="363" spans="1:8" x14ac:dyDescent="0.2">
      <c r="A363" s="142" t="s">
        <v>1369</v>
      </c>
      <c r="B363" s="142">
        <v>0.98920000000000008</v>
      </c>
      <c r="C363" s="133">
        <v>20740</v>
      </c>
      <c r="D363" s="141" t="s">
        <v>109</v>
      </c>
      <c r="F363" s="141">
        <f>IF(D363="U",+VLOOKUP(C363,'[2]Table A'!$A$2:$D$1648,4,FALSE),+VLOOKUP(C363,'[2]Table B'!$A$2:$F$54,4,FALSE))</f>
        <v>0.98920000000000008</v>
      </c>
      <c r="G363" s="141">
        <v>0.97499999999999998</v>
      </c>
      <c r="H363" s="141">
        <v>0.9971000000000001</v>
      </c>
    </row>
    <row r="364" spans="1:8" x14ac:dyDescent="0.2">
      <c r="A364" s="142" t="s">
        <v>1936</v>
      </c>
      <c r="B364" s="142">
        <v>0.93410000000000004</v>
      </c>
      <c r="C364" s="133">
        <v>20940</v>
      </c>
      <c r="D364" s="141" t="s">
        <v>109</v>
      </c>
      <c r="F364" s="141">
        <f>IF(D364="U",+VLOOKUP(C364,'[2]Table A'!$A$2:$D$1648,4,FALSE),+VLOOKUP(C364,'[2]Table B'!$A$2:$F$54,4,FALSE))</f>
        <v>0.93410000000000004</v>
      </c>
      <c r="G364" s="141">
        <v>0.871</v>
      </c>
      <c r="H364" s="141">
        <v>0.88090000000000002</v>
      </c>
    </row>
    <row r="365" spans="1:8" x14ac:dyDescent="0.2">
      <c r="A365" s="142" t="s">
        <v>1262</v>
      </c>
      <c r="B365" s="142">
        <v>1.0491000000000001</v>
      </c>
      <c r="C365" s="133">
        <v>20994</v>
      </c>
      <c r="D365" s="141" t="s">
        <v>109</v>
      </c>
      <c r="F365" s="141">
        <f>IF(D365="U",+VLOOKUP(C365,'[2]Table A'!$A$2:$D$1648,4,FALSE),+VLOOKUP(C365,'[2]Table B'!$A$2:$F$54,4,FALSE))</f>
        <v>1.0491000000000001</v>
      </c>
      <c r="G365" s="141">
        <v>1.0347</v>
      </c>
      <c r="H365" s="141">
        <v>1.0087000000000002</v>
      </c>
    </row>
    <row r="366" spans="1:8" x14ac:dyDescent="0.2">
      <c r="A366" s="142" t="s">
        <v>2089</v>
      </c>
      <c r="B366" s="142">
        <v>1.0491000000000001</v>
      </c>
      <c r="C366" s="133">
        <v>20994</v>
      </c>
      <c r="D366" s="141" t="s">
        <v>109</v>
      </c>
      <c r="F366" s="141">
        <f>IF(D366="U",+VLOOKUP(C366,'[2]Table A'!$A$2:$D$1648,4,FALSE),+VLOOKUP(C366,'[2]Table B'!$A$2:$F$54,4,FALSE))</f>
        <v>1.0491000000000001</v>
      </c>
      <c r="G366" s="141">
        <v>1.0347</v>
      </c>
      <c r="H366" s="141">
        <v>1.0087000000000002</v>
      </c>
    </row>
    <row r="367" spans="1:8" x14ac:dyDescent="0.2">
      <c r="A367" s="142" t="s">
        <v>1774</v>
      </c>
      <c r="B367" s="142">
        <v>0.76700000000000002</v>
      </c>
      <c r="C367" s="133">
        <v>21060</v>
      </c>
      <c r="D367" s="141" t="s">
        <v>109</v>
      </c>
      <c r="F367" s="141">
        <f>IF(D367="U",+VLOOKUP(C367,'[2]Table A'!$A$2:$D$1648,4,FALSE),+VLOOKUP(C367,'[2]Table B'!$A$2:$F$54,4,FALSE))</f>
        <v>0.76700000000000002</v>
      </c>
      <c r="G367" s="141">
        <v>0.70199999999999996</v>
      </c>
      <c r="H367" s="141">
        <v>0.69590000000000007</v>
      </c>
    </row>
    <row r="368" spans="1:8" x14ac:dyDescent="0.2">
      <c r="A368" s="142" t="s">
        <v>2232</v>
      </c>
      <c r="B368" s="142">
        <v>0.76700000000000002</v>
      </c>
      <c r="C368" s="133">
        <v>21060</v>
      </c>
      <c r="D368" s="141" t="s">
        <v>109</v>
      </c>
      <c r="F368" s="141">
        <f>IF(D368="U",+VLOOKUP(C368,'[2]Table A'!$A$2:$D$1648,4,FALSE),+VLOOKUP(C368,'[2]Table B'!$A$2:$F$54,4,FALSE))</f>
        <v>0.76700000000000002</v>
      </c>
      <c r="G368" s="141">
        <v>0.70199999999999996</v>
      </c>
      <c r="H368" s="141">
        <v>0.69590000000000007</v>
      </c>
    </row>
    <row r="369" spans="1:8" x14ac:dyDescent="0.2">
      <c r="A369" s="142" t="s">
        <v>2551</v>
      </c>
      <c r="B369" s="142">
        <v>0.76700000000000002</v>
      </c>
      <c r="C369" s="133">
        <v>21060</v>
      </c>
      <c r="D369" s="141" t="s">
        <v>109</v>
      </c>
      <c r="F369" s="141">
        <f>IF(D369="U",+VLOOKUP(C369,'[2]Table A'!$A$2:$D$1648,4,FALSE),+VLOOKUP(C369,'[2]Table B'!$A$2:$F$54,4,FALSE))</f>
        <v>0.76700000000000002</v>
      </c>
      <c r="G369" s="141">
        <v>0.70199999999999996</v>
      </c>
      <c r="H369" s="141">
        <v>0.69590000000000007</v>
      </c>
    </row>
    <row r="370" spans="1:8" x14ac:dyDescent="0.2">
      <c r="A370" s="142" t="s">
        <v>1396</v>
      </c>
      <c r="B370" s="142">
        <v>0.8852000000000001</v>
      </c>
      <c r="C370" s="133">
        <v>21140</v>
      </c>
      <c r="D370" s="141" t="s">
        <v>109</v>
      </c>
      <c r="F370" s="141">
        <f>IF(D370="U",+VLOOKUP(C370,'[2]Table A'!$A$2:$D$1648,4,FALSE),+VLOOKUP(C370,'[2]Table B'!$A$2:$F$54,4,FALSE))</f>
        <v>0.8852000000000001</v>
      </c>
      <c r="G370" s="141">
        <v>0.93230000000000002</v>
      </c>
      <c r="H370" s="141">
        <v>0.90360000000000007</v>
      </c>
    </row>
    <row r="371" spans="1:8" x14ac:dyDescent="0.2">
      <c r="A371" s="142" t="s">
        <v>934</v>
      </c>
      <c r="B371" s="142">
        <v>0.86520000000000008</v>
      </c>
      <c r="C371" s="133">
        <v>21300</v>
      </c>
      <c r="D371" s="141" t="s">
        <v>109</v>
      </c>
      <c r="F371" s="141">
        <f>IF(D371="U",+VLOOKUP(C371,'[2]Table A'!$A$2:$D$1648,4,FALSE),+VLOOKUP(C371,'[2]Table B'!$A$2:$F$54,4,FALSE))</f>
        <v>0.86520000000000008</v>
      </c>
      <c r="G371" s="141">
        <v>0.88149999999999995</v>
      </c>
      <c r="H371" s="141">
        <v>0.85020000000000007</v>
      </c>
    </row>
    <row r="372" spans="1:8" x14ac:dyDescent="0.2">
      <c r="A372" s="142" t="s">
        <v>1390</v>
      </c>
      <c r="B372" s="142">
        <v>0.79660000000000009</v>
      </c>
      <c r="C372" s="133">
        <v>21340</v>
      </c>
      <c r="D372" s="141" t="s">
        <v>109</v>
      </c>
      <c r="F372" s="141">
        <f>IF(D372="U",+VLOOKUP(C372,'[2]Table A'!$A$2:$D$1648,4,FALSE),+VLOOKUP(C372,'[2]Table B'!$A$2:$F$54,4,FALSE))</f>
        <v>0.79660000000000009</v>
      </c>
      <c r="G372" s="141">
        <v>0.79969999999999997</v>
      </c>
      <c r="H372" s="141">
        <v>0.79070000000000007</v>
      </c>
    </row>
    <row r="373" spans="1:8" x14ac:dyDescent="0.2">
      <c r="A373" s="142" t="s">
        <v>1912</v>
      </c>
      <c r="B373" s="142">
        <v>0.79660000000000009</v>
      </c>
      <c r="C373" s="133">
        <v>21340</v>
      </c>
      <c r="D373" s="141" t="s">
        <v>109</v>
      </c>
      <c r="F373" s="141">
        <f>IF(D373="U",+VLOOKUP(C373,'[2]Table A'!$A$2:$D$1648,4,FALSE),+VLOOKUP(C373,'[2]Table B'!$A$2:$F$54,4,FALSE))</f>
        <v>0.79660000000000009</v>
      </c>
      <c r="G373" s="141">
        <v>0.79969999999999997</v>
      </c>
      <c r="H373" s="141">
        <v>0.79070000000000007</v>
      </c>
    </row>
    <row r="374" spans="1:8" x14ac:dyDescent="0.2">
      <c r="A374" s="142" t="s">
        <v>1416</v>
      </c>
      <c r="B374" s="142">
        <v>0.75870000000000004</v>
      </c>
      <c r="C374" s="133">
        <v>21500</v>
      </c>
      <c r="D374" s="141" t="s">
        <v>109</v>
      </c>
      <c r="F374" s="141">
        <f>IF(D374="U",+VLOOKUP(C374,'[2]Table A'!$A$2:$D$1648,4,FALSE),+VLOOKUP(C374,'[2]Table B'!$A$2:$F$54,4,FALSE))</f>
        <v>0.75870000000000004</v>
      </c>
      <c r="G374" s="141">
        <v>0.80430000000000001</v>
      </c>
      <c r="H374" s="141">
        <v>0.78850000000000009</v>
      </c>
    </row>
    <row r="375" spans="1:8" x14ac:dyDescent="0.2">
      <c r="A375" s="142" t="s">
        <v>2220</v>
      </c>
      <c r="B375" s="142">
        <v>1.1887000000000001</v>
      </c>
      <c r="C375" s="133">
        <v>21660</v>
      </c>
      <c r="D375" s="141" t="s">
        <v>109</v>
      </c>
      <c r="F375" s="141">
        <f>IF(D375="U",+VLOOKUP(C375,'[2]Table A'!$A$2:$D$1648,4,FALSE),+VLOOKUP(C375,'[2]Table B'!$A$2:$F$54,4,FALSE))</f>
        <v>1.1887000000000001</v>
      </c>
      <c r="G375" s="141">
        <v>1.1667000000000001</v>
      </c>
      <c r="H375" s="141">
        <v>1.1507000000000001</v>
      </c>
    </row>
    <row r="376" spans="1:8" x14ac:dyDescent="0.2">
      <c r="A376" s="142" t="s">
        <v>3034</v>
      </c>
      <c r="B376" s="142">
        <v>0.90780000000000005</v>
      </c>
      <c r="C376" s="133">
        <v>21780</v>
      </c>
      <c r="D376" s="141" t="s">
        <v>109</v>
      </c>
      <c r="F376" s="141">
        <f>IF(D376="U",+VLOOKUP(C376,'[2]Table A'!$A$2:$D$1648,4,FALSE),+VLOOKUP(C376,'[2]Table B'!$A$2:$F$54,4,FALSE))</f>
        <v>0.90780000000000005</v>
      </c>
      <c r="G376" s="141">
        <v>0.89880000000000004</v>
      </c>
      <c r="H376" s="141">
        <v>0.89790000000000003</v>
      </c>
    </row>
    <row r="377" spans="1:8" x14ac:dyDescent="0.2">
      <c r="A377" s="142" t="s">
        <v>3660</v>
      </c>
      <c r="B377" s="142">
        <v>0.90780000000000005</v>
      </c>
      <c r="C377" s="133">
        <v>21780</v>
      </c>
      <c r="D377" s="141" t="s">
        <v>109</v>
      </c>
      <c r="F377" s="141">
        <f>IF(D377="U",+VLOOKUP(C377,'[2]Table A'!$A$2:$D$1648,4,FALSE),+VLOOKUP(C377,'[2]Table B'!$A$2:$F$54,4,FALSE))</f>
        <v>0.90780000000000005</v>
      </c>
      <c r="G377" s="141">
        <v>0.89880000000000004</v>
      </c>
      <c r="H377" s="141">
        <v>0.89790000000000003</v>
      </c>
    </row>
    <row r="378" spans="1:8" x14ac:dyDescent="0.2">
      <c r="A378" s="142" t="s">
        <v>3725</v>
      </c>
      <c r="B378" s="142">
        <v>0.90780000000000005</v>
      </c>
      <c r="C378" s="133">
        <v>21780</v>
      </c>
      <c r="D378" s="141" t="s">
        <v>109</v>
      </c>
      <c r="F378" s="141">
        <f>IF(D378="U",+VLOOKUP(C378,'[2]Table A'!$A$2:$D$1648,4,FALSE),+VLOOKUP(C378,'[2]Table B'!$A$2:$F$54,4,FALSE))</f>
        <v>0.90780000000000005</v>
      </c>
      <c r="G378" s="141">
        <v>0.89880000000000004</v>
      </c>
      <c r="H378" s="141">
        <v>0.89790000000000003</v>
      </c>
    </row>
    <row r="379" spans="1:8" x14ac:dyDescent="0.2">
      <c r="A379" s="142" t="s">
        <v>1824</v>
      </c>
      <c r="B379" s="142">
        <v>0.90780000000000005</v>
      </c>
      <c r="C379" s="133">
        <v>21780</v>
      </c>
      <c r="D379" s="141" t="s">
        <v>109</v>
      </c>
      <c r="F379" s="141">
        <f>IF(D379="U",+VLOOKUP(C379,'[2]Table A'!$A$2:$D$1648,4,FALSE),+VLOOKUP(C379,'[2]Table B'!$A$2:$F$54,4,FALSE))</f>
        <v>0.90780000000000005</v>
      </c>
      <c r="G379" s="141">
        <v>0.89880000000000004</v>
      </c>
      <c r="H379" s="141">
        <v>0.89790000000000003</v>
      </c>
    </row>
    <row r="380" spans="1:8" x14ac:dyDescent="0.2">
      <c r="A380" s="142" t="s">
        <v>1435</v>
      </c>
      <c r="B380" s="142">
        <v>1.0874000000000001</v>
      </c>
      <c r="C380" s="133">
        <v>21820</v>
      </c>
      <c r="D380" s="141" t="s">
        <v>109</v>
      </c>
      <c r="F380" s="141">
        <f>IF(D380="U",+VLOOKUP(C380,'[2]Table A'!$A$2:$D$1648,4,FALSE),+VLOOKUP(C380,'[2]Table B'!$A$2:$F$54,4,FALSE))</f>
        <v>1.0874000000000001</v>
      </c>
      <c r="G380" s="141">
        <v>1.0691999999999999</v>
      </c>
      <c r="H380" s="141">
        <v>1.0998000000000001</v>
      </c>
    </row>
    <row r="381" spans="1:8" x14ac:dyDescent="0.2">
      <c r="A381" s="142" t="s">
        <v>1028</v>
      </c>
      <c r="B381" s="142">
        <v>0.79010000000000002</v>
      </c>
      <c r="C381" s="133">
        <v>22020</v>
      </c>
      <c r="D381" s="141" t="s">
        <v>109</v>
      </c>
      <c r="F381" s="141">
        <f>IF(D381="U",+VLOOKUP(C381,'[2]Table A'!$A$2:$D$1648,4,FALSE),+VLOOKUP(C381,'[2]Table B'!$A$2:$F$54,4,FALSE))</f>
        <v>0.79010000000000002</v>
      </c>
      <c r="G381" s="141">
        <v>0.78659999999999997</v>
      </c>
      <c r="H381" s="141">
        <v>0.79110000000000003</v>
      </c>
    </row>
    <row r="382" spans="1:8" x14ac:dyDescent="0.2">
      <c r="A382" s="142" t="s">
        <v>874</v>
      </c>
      <c r="B382" s="142">
        <v>0.79010000000000002</v>
      </c>
      <c r="C382" s="133">
        <v>22020</v>
      </c>
      <c r="D382" s="141" t="s">
        <v>109</v>
      </c>
      <c r="F382" s="141">
        <f>IF(D382="U",+VLOOKUP(C382,'[2]Table A'!$A$2:$D$1648,4,FALSE),+VLOOKUP(C382,'[2]Table B'!$A$2:$F$54,4,FALSE))</f>
        <v>0.79010000000000002</v>
      </c>
      <c r="G382" s="141">
        <v>0.78659999999999997</v>
      </c>
      <c r="H382" s="141">
        <v>0.79110000000000003</v>
      </c>
    </row>
    <row r="383" spans="1:8" x14ac:dyDescent="0.2">
      <c r="A383" s="142" t="s">
        <v>3242</v>
      </c>
      <c r="B383" s="142">
        <v>0.9476</v>
      </c>
      <c r="C383" s="133">
        <v>22140</v>
      </c>
      <c r="D383" s="141" t="s">
        <v>109</v>
      </c>
      <c r="F383" s="141">
        <f>IF(D383="U",+VLOOKUP(C383,'[2]Table A'!$A$2:$D$1648,4,FALSE),+VLOOKUP(C383,'[2]Table B'!$A$2:$F$54,4,FALSE))</f>
        <v>0.9476</v>
      </c>
      <c r="G383" s="141">
        <v>0.93559999999999999</v>
      </c>
      <c r="H383" s="141">
        <v>0.90880000000000005</v>
      </c>
    </row>
    <row r="384" spans="1:8" x14ac:dyDescent="0.2">
      <c r="A384" s="142" t="s">
        <v>1190</v>
      </c>
      <c r="B384" s="142">
        <v>0.79830000000000001</v>
      </c>
      <c r="C384" s="133">
        <v>22180</v>
      </c>
      <c r="D384" s="141" t="s">
        <v>109</v>
      </c>
      <c r="F384" s="141">
        <f>IF(D384="U",+VLOOKUP(C384,'[2]Table A'!$A$2:$D$1648,4,FALSE),+VLOOKUP(C384,'[2]Table B'!$A$2:$F$54,4,FALSE))</f>
        <v>0.79830000000000001</v>
      </c>
      <c r="G384" s="141">
        <v>0.73470000000000002</v>
      </c>
      <c r="H384" s="141">
        <v>0.80149999999999999</v>
      </c>
    </row>
    <row r="385" spans="1:8" x14ac:dyDescent="0.2">
      <c r="A385" s="142" t="s">
        <v>1872</v>
      </c>
      <c r="B385" s="142">
        <v>0.79830000000000001</v>
      </c>
      <c r="C385" s="133">
        <v>22180</v>
      </c>
      <c r="D385" s="141" t="s">
        <v>109</v>
      </c>
      <c r="F385" s="141">
        <f>IF(D385="U",+VLOOKUP(C385,'[2]Table A'!$A$2:$D$1648,4,FALSE),+VLOOKUP(C385,'[2]Table B'!$A$2:$F$54,4,FALSE))</f>
        <v>0.79830000000000001</v>
      </c>
      <c r="G385" s="141">
        <v>0.73470000000000002</v>
      </c>
      <c r="H385" s="141">
        <v>0.80149999999999999</v>
      </c>
    </row>
    <row r="386" spans="1:8" x14ac:dyDescent="0.2">
      <c r="A386" s="142" t="s">
        <v>548</v>
      </c>
      <c r="B386" s="142">
        <v>0.81380000000000008</v>
      </c>
      <c r="C386" s="133">
        <v>22220</v>
      </c>
      <c r="D386" s="141" t="s">
        <v>109</v>
      </c>
      <c r="F386" s="141">
        <f>IF(D386="U",+VLOOKUP(C386,'[2]Table A'!$A$2:$D$1648,4,FALSE),+VLOOKUP(C386,'[2]Table B'!$A$2:$F$54,4,FALSE))</f>
        <v>0.81380000000000008</v>
      </c>
      <c r="G386" s="141">
        <v>0.8478</v>
      </c>
      <c r="H386" s="141">
        <v>0.84450000000000003</v>
      </c>
    </row>
    <row r="387" spans="1:8" x14ac:dyDescent="0.2">
      <c r="A387" s="142" t="s">
        <v>2412</v>
      </c>
      <c r="B387" s="142">
        <v>0.81380000000000008</v>
      </c>
      <c r="C387" s="133">
        <v>22220</v>
      </c>
      <c r="D387" s="141" t="s">
        <v>109</v>
      </c>
      <c r="F387" s="141">
        <f>IF(D387="U",+VLOOKUP(C387,'[2]Table A'!$A$2:$D$1648,4,FALSE),+VLOOKUP(C387,'[2]Table B'!$A$2:$F$54,4,FALSE))</f>
        <v>0.81380000000000008</v>
      </c>
      <c r="G387" s="141">
        <v>0.8478</v>
      </c>
      <c r="H387" s="141">
        <v>0.84450000000000003</v>
      </c>
    </row>
    <row r="388" spans="1:8" x14ac:dyDescent="0.2">
      <c r="A388" s="142" t="s">
        <v>3732</v>
      </c>
      <c r="B388" s="142">
        <v>0.81380000000000008</v>
      </c>
      <c r="C388" s="133">
        <v>22220</v>
      </c>
      <c r="D388" s="141" t="s">
        <v>109</v>
      </c>
      <c r="F388" s="141">
        <f>IF(D388="U",+VLOOKUP(C388,'[2]Table A'!$A$2:$D$1648,4,FALSE),+VLOOKUP(C388,'[2]Table B'!$A$2:$F$54,4,FALSE))</f>
        <v>0.81380000000000008</v>
      </c>
      <c r="G388" s="141">
        <v>0.8478</v>
      </c>
      <c r="H388" s="141">
        <v>0.84450000000000003</v>
      </c>
    </row>
    <row r="389" spans="1:8" x14ac:dyDescent="0.2">
      <c r="A389" s="142" t="s">
        <v>2522</v>
      </c>
      <c r="B389" s="142">
        <v>0.81380000000000008</v>
      </c>
      <c r="C389" s="133">
        <v>22220</v>
      </c>
      <c r="D389" s="141" t="s">
        <v>109</v>
      </c>
      <c r="F389" s="141">
        <f>IF(D389="U",+VLOOKUP(C389,'[2]Table A'!$A$2:$D$1648,4,FALSE),+VLOOKUP(C389,'[2]Table B'!$A$2:$F$54,4,FALSE))</f>
        <v>0.81380000000000008</v>
      </c>
      <c r="G389" s="141">
        <v>0.8478</v>
      </c>
      <c r="H389" s="141">
        <v>0.84450000000000003</v>
      </c>
    </row>
    <row r="390" spans="1:8" x14ac:dyDescent="0.2">
      <c r="A390" s="142" t="s">
        <v>1070</v>
      </c>
      <c r="B390" s="142">
        <v>1.1587000000000001</v>
      </c>
      <c r="C390" s="133">
        <v>22380</v>
      </c>
      <c r="D390" s="141" t="s">
        <v>109</v>
      </c>
      <c r="F390" s="141">
        <f>IF(D390="U",+VLOOKUP(C390,'[2]Table A'!$A$2:$D$1648,4,FALSE),+VLOOKUP(C390,'[2]Table B'!$A$2:$F$54,4,FALSE))</f>
        <v>1.1587000000000001</v>
      </c>
      <c r="G390" s="141">
        <v>1.175</v>
      </c>
      <c r="H390" s="141">
        <v>1.1816</v>
      </c>
    </row>
    <row r="391" spans="1:8" x14ac:dyDescent="0.2">
      <c r="A391" s="142" t="s">
        <v>1587</v>
      </c>
      <c r="B391" s="142">
        <v>1.0865</v>
      </c>
      <c r="C391" s="133">
        <v>22420</v>
      </c>
      <c r="D391" s="141" t="s">
        <v>109</v>
      </c>
      <c r="F391" s="141">
        <f>IF(D391="U",+VLOOKUP(C391,'[2]Table A'!$A$2:$D$1648,4,FALSE),+VLOOKUP(C391,'[2]Table B'!$A$2:$F$54,4,FALSE))</f>
        <v>1.0865</v>
      </c>
      <c r="G391" s="141">
        <v>1.1284000000000001</v>
      </c>
      <c r="H391" s="141">
        <v>1.1026</v>
      </c>
    </row>
    <row r="392" spans="1:8" x14ac:dyDescent="0.2">
      <c r="A392" s="142" t="s">
        <v>1230</v>
      </c>
      <c r="B392" s="142">
        <v>0.7802</v>
      </c>
      <c r="C392" s="133">
        <v>22500</v>
      </c>
      <c r="D392" s="141" t="s">
        <v>109</v>
      </c>
      <c r="F392" s="141">
        <f>IF(D392="U",+VLOOKUP(C392,'[2]Table A'!$A$2:$D$1648,4,FALSE),+VLOOKUP(C392,'[2]Table B'!$A$2:$F$54,4,FALSE))</f>
        <v>0.7802</v>
      </c>
      <c r="G392" s="141">
        <v>0.77590000000000003</v>
      </c>
      <c r="H392" s="141">
        <v>0.7954</v>
      </c>
    </row>
    <row r="393" spans="1:8" x14ac:dyDescent="0.2">
      <c r="A393" s="142" t="s">
        <v>1479</v>
      </c>
      <c r="B393" s="142">
        <v>0.7802</v>
      </c>
      <c r="C393" s="133">
        <v>22500</v>
      </c>
      <c r="D393" s="141" t="s">
        <v>109</v>
      </c>
      <c r="F393" s="141">
        <f>IF(D393="U",+VLOOKUP(C393,'[2]Table A'!$A$2:$D$1648,4,FALSE),+VLOOKUP(C393,'[2]Table B'!$A$2:$F$54,4,FALSE))</f>
        <v>0.7802</v>
      </c>
      <c r="G393" s="141">
        <v>0.77590000000000003</v>
      </c>
      <c r="H393" s="141">
        <v>0.7954</v>
      </c>
    </row>
    <row r="394" spans="1:8" x14ac:dyDescent="0.2">
      <c r="A394" s="142" t="s">
        <v>1078</v>
      </c>
      <c r="B394" s="142">
        <v>0.67349999999999999</v>
      </c>
      <c r="C394" s="133">
        <v>22520</v>
      </c>
      <c r="D394" s="141" t="s">
        <v>109</v>
      </c>
      <c r="F394" s="141">
        <f>IF(D394="U",+VLOOKUP(C394,'[2]Table A'!$A$2:$D$1648,4,FALSE),+VLOOKUP(C394,'[2]Table B'!$A$2:$F$54,4,FALSE))</f>
        <v>0.67349999999999999</v>
      </c>
      <c r="G394" s="141">
        <v>0.69320000000000004</v>
      </c>
      <c r="H394" s="141">
        <v>0.69110000000000005</v>
      </c>
    </row>
    <row r="395" spans="1:8" x14ac:dyDescent="0.2">
      <c r="A395" s="142" t="s">
        <v>2240</v>
      </c>
      <c r="B395" s="142">
        <v>0.67349999999999999</v>
      </c>
      <c r="C395" s="133">
        <v>22520</v>
      </c>
      <c r="D395" s="141" t="s">
        <v>109</v>
      </c>
      <c r="F395" s="141">
        <f>IF(D395="U",+VLOOKUP(C395,'[2]Table A'!$A$2:$D$1648,4,FALSE),+VLOOKUP(C395,'[2]Table B'!$A$2:$F$54,4,FALSE))</f>
        <v>0.67349999999999999</v>
      </c>
      <c r="G395" s="141">
        <v>0.69320000000000004</v>
      </c>
      <c r="H395" s="141">
        <v>0.69110000000000005</v>
      </c>
    </row>
    <row r="396" spans="1:8" x14ac:dyDescent="0.2">
      <c r="A396" s="142" t="s">
        <v>1492</v>
      </c>
      <c r="B396" s="142">
        <v>0.89030000000000009</v>
      </c>
      <c r="C396" s="133">
        <v>22540</v>
      </c>
      <c r="D396" s="141" t="s">
        <v>109</v>
      </c>
      <c r="F396" s="141">
        <f>IF(D396="U",+VLOOKUP(C396,'[2]Table A'!$A$2:$D$1648,4,FALSE),+VLOOKUP(C396,'[2]Table B'!$A$2:$F$54,4,FALSE))</f>
        <v>0.89030000000000009</v>
      </c>
      <c r="G396" s="141">
        <v>0.89839999999999998</v>
      </c>
      <c r="H396" s="141">
        <v>0.91220000000000001</v>
      </c>
    </row>
    <row r="397" spans="1:8" x14ac:dyDescent="0.2">
      <c r="A397" s="142" t="s">
        <v>2230</v>
      </c>
      <c r="B397" s="142">
        <v>0.98860000000000003</v>
      </c>
      <c r="C397" s="133">
        <v>22660</v>
      </c>
      <c r="D397" s="141" t="s">
        <v>109</v>
      </c>
      <c r="F397" s="141">
        <f>IF(D397="U",+VLOOKUP(C397,'[2]Table A'!$A$2:$D$1648,4,FALSE),+VLOOKUP(C397,'[2]Table B'!$A$2:$F$54,4,FALSE))</f>
        <v>0.98860000000000003</v>
      </c>
      <c r="G397" s="141">
        <v>1.0379</v>
      </c>
      <c r="H397" s="141">
        <v>1.0091000000000001</v>
      </c>
    </row>
    <row r="398" spans="1:8" x14ac:dyDescent="0.2">
      <c r="A398" s="142" t="s">
        <v>694</v>
      </c>
      <c r="B398" s="142">
        <v>0.9778</v>
      </c>
      <c r="C398" s="133">
        <v>22744</v>
      </c>
      <c r="D398" s="141" t="s">
        <v>109</v>
      </c>
      <c r="F398" s="141">
        <f>IF(D398="U",+VLOOKUP(C398,'[2]Table A'!$A$2:$D$1648,4,FALSE),+VLOOKUP(C398,'[2]Table B'!$A$2:$F$54,4,FALSE))</f>
        <v>0.9778</v>
      </c>
      <c r="G398" s="141">
        <v>0.97929999999999995</v>
      </c>
      <c r="H398" s="141">
        <v>0.96320000000000006</v>
      </c>
    </row>
    <row r="399" spans="1:8" x14ac:dyDescent="0.2">
      <c r="A399" s="142" t="s">
        <v>1155</v>
      </c>
      <c r="B399" s="142">
        <v>0.75319999999999998</v>
      </c>
      <c r="C399" s="133">
        <v>22900</v>
      </c>
      <c r="D399" s="141" t="s">
        <v>109</v>
      </c>
      <c r="F399" s="141">
        <f>IF(D399="U",+VLOOKUP(C399,'[2]Table A'!$A$2:$D$1648,4,FALSE),+VLOOKUP(C399,'[2]Table B'!$A$2:$F$54,4,FALSE))</f>
        <v>0.75319999999999998</v>
      </c>
      <c r="G399" s="141">
        <v>0.73560000000000003</v>
      </c>
      <c r="H399" s="141">
        <v>0.70169999999999999</v>
      </c>
    </row>
    <row r="400" spans="1:8" x14ac:dyDescent="0.2">
      <c r="A400" s="142" t="s">
        <v>3307</v>
      </c>
      <c r="B400" s="142">
        <v>0.75319999999999998</v>
      </c>
      <c r="C400" s="133">
        <v>22900</v>
      </c>
      <c r="D400" s="141" t="s">
        <v>109</v>
      </c>
      <c r="F400" s="141">
        <f>IF(D400="U",+VLOOKUP(C400,'[2]Table A'!$A$2:$D$1648,4,FALSE),+VLOOKUP(C400,'[2]Table B'!$A$2:$F$54,4,FALSE))</f>
        <v>0.75319999999999998</v>
      </c>
      <c r="G400" s="141">
        <v>0.73560000000000003</v>
      </c>
      <c r="H400" s="141">
        <v>0.70169999999999999</v>
      </c>
    </row>
    <row r="401" spans="1:8" x14ac:dyDescent="0.2">
      <c r="A401" s="142" t="s">
        <v>2259</v>
      </c>
      <c r="B401" s="142">
        <v>0.75319999999999998</v>
      </c>
      <c r="C401" s="133">
        <v>22900</v>
      </c>
      <c r="D401" s="141" t="s">
        <v>109</v>
      </c>
      <c r="F401" s="141">
        <f>IF(D401="U",+VLOOKUP(C401,'[2]Table A'!$A$2:$D$1648,4,FALSE),+VLOOKUP(C401,'[2]Table B'!$A$2:$F$54,4,FALSE))</f>
        <v>0.75319999999999998</v>
      </c>
      <c r="G401" s="141">
        <v>0.73560000000000003</v>
      </c>
      <c r="H401" s="141">
        <v>0.70169999999999999</v>
      </c>
    </row>
    <row r="402" spans="1:8" x14ac:dyDescent="0.2">
      <c r="A402" s="142" t="s">
        <v>3316</v>
      </c>
      <c r="B402" s="142">
        <v>0.75319999999999998</v>
      </c>
      <c r="C402" s="133">
        <v>22900</v>
      </c>
      <c r="D402" s="141" t="s">
        <v>109</v>
      </c>
      <c r="F402" s="141">
        <f>IF(D402="U",+VLOOKUP(C402,'[2]Table A'!$A$2:$D$1648,4,FALSE),+VLOOKUP(C402,'[2]Table B'!$A$2:$F$54,4,FALSE))</f>
        <v>0.75319999999999998</v>
      </c>
      <c r="G402" s="141">
        <v>0.73560000000000003</v>
      </c>
      <c r="H402" s="141">
        <v>0.70169999999999999</v>
      </c>
    </row>
    <row r="403" spans="1:8" x14ac:dyDescent="0.2">
      <c r="A403" s="142" t="s">
        <v>351</v>
      </c>
      <c r="B403" s="142">
        <v>0.86330000000000007</v>
      </c>
      <c r="C403" s="133">
        <v>23060</v>
      </c>
      <c r="D403" s="141" t="s">
        <v>109</v>
      </c>
      <c r="F403" s="141">
        <f>IF(D403="U",+VLOOKUP(C403,'[2]Table A'!$A$2:$D$1648,4,FALSE),+VLOOKUP(C403,'[2]Table B'!$A$2:$F$54,4,FALSE))</f>
        <v>0.86330000000000007</v>
      </c>
      <c r="G403" s="141">
        <v>0.88329999999999997</v>
      </c>
      <c r="H403" s="141">
        <v>0.85060000000000002</v>
      </c>
    </row>
    <row r="404" spans="1:8" x14ac:dyDescent="0.2">
      <c r="A404" s="142" t="s">
        <v>3805</v>
      </c>
      <c r="B404" s="142">
        <v>0.86330000000000007</v>
      </c>
      <c r="C404" s="133">
        <v>23060</v>
      </c>
      <c r="D404" s="141" t="s">
        <v>109</v>
      </c>
      <c r="F404" s="141">
        <f>IF(D404="U",+VLOOKUP(C404,'[2]Table A'!$A$2:$D$1648,4,FALSE),+VLOOKUP(C404,'[2]Table B'!$A$2:$F$54,4,FALSE))</f>
        <v>0.86330000000000007</v>
      </c>
      <c r="G404" s="141">
        <v>0.88329999999999997</v>
      </c>
      <c r="H404" s="141">
        <v>0.85060000000000002</v>
      </c>
    </row>
    <row r="405" spans="1:8" x14ac:dyDescent="0.2">
      <c r="A405" s="142" t="s">
        <v>3831</v>
      </c>
      <c r="B405" s="142">
        <v>0.86330000000000007</v>
      </c>
      <c r="C405" s="133">
        <v>23060</v>
      </c>
      <c r="D405" s="141" t="s">
        <v>109</v>
      </c>
      <c r="F405" s="141">
        <f>IF(D405="U",+VLOOKUP(C405,'[2]Table A'!$A$2:$D$1648,4,FALSE),+VLOOKUP(C405,'[2]Table B'!$A$2:$F$54,4,FALSE))</f>
        <v>0.86330000000000007</v>
      </c>
      <c r="G405" s="141">
        <v>0.88329999999999997</v>
      </c>
      <c r="H405" s="141">
        <v>0.85060000000000002</v>
      </c>
    </row>
    <row r="406" spans="1:8" x14ac:dyDescent="0.2">
      <c r="A406" s="142" t="s">
        <v>1880</v>
      </c>
      <c r="B406" s="142">
        <v>0.97030000000000005</v>
      </c>
      <c r="C406" s="133">
        <v>23104</v>
      </c>
      <c r="D406" s="141" t="s">
        <v>109</v>
      </c>
      <c r="F406" s="141">
        <f>IF(D406="U",+VLOOKUP(C406,'[2]Table A'!$A$2:$D$1648,4,FALSE),+VLOOKUP(C406,'[2]Table B'!$A$2:$F$54,4,FALSE))</f>
        <v>0.97030000000000005</v>
      </c>
      <c r="G406" s="141">
        <v>0.95069999999999999</v>
      </c>
      <c r="H406" s="141">
        <v>0.95900000000000007</v>
      </c>
    </row>
    <row r="407" spans="1:8" x14ac:dyDescent="0.2">
      <c r="A407" s="142" t="s">
        <v>2061</v>
      </c>
      <c r="B407" s="142">
        <v>0.97030000000000005</v>
      </c>
      <c r="C407" s="133">
        <v>23104</v>
      </c>
      <c r="D407" s="141" t="s">
        <v>109</v>
      </c>
      <c r="F407" s="141">
        <f>IF(D407="U",+VLOOKUP(C407,'[2]Table A'!$A$2:$D$1648,4,FALSE),+VLOOKUP(C407,'[2]Table B'!$A$2:$F$54,4,FALSE))</f>
        <v>0.97030000000000005</v>
      </c>
      <c r="G407" s="141">
        <v>0.95069999999999999</v>
      </c>
      <c r="H407" s="141">
        <v>0.95900000000000007</v>
      </c>
    </row>
    <row r="408" spans="1:8" x14ac:dyDescent="0.2">
      <c r="A408" s="142" t="s">
        <v>2904</v>
      </c>
      <c r="B408" s="142">
        <v>0.97030000000000005</v>
      </c>
      <c r="C408" s="133">
        <v>23104</v>
      </c>
      <c r="D408" s="141" t="s">
        <v>109</v>
      </c>
      <c r="F408" s="141">
        <f>IF(D408="U",+VLOOKUP(C408,'[2]Table A'!$A$2:$D$1648,4,FALSE),+VLOOKUP(C408,'[2]Table B'!$A$2:$F$54,4,FALSE))</f>
        <v>0.97030000000000005</v>
      </c>
      <c r="G408" s="141">
        <v>0.95069999999999999</v>
      </c>
      <c r="H408" s="141">
        <v>0.95900000000000007</v>
      </c>
    </row>
    <row r="409" spans="1:8" x14ac:dyDescent="0.2">
      <c r="A409" s="142" t="s">
        <v>3387</v>
      </c>
      <c r="B409" s="142">
        <v>0.97030000000000005</v>
      </c>
      <c r="C409" s="133">
        <v>23104</v>
      </c>
      <c r="D409" s="141" t="s">
        <v>109</v>
      </c>
      <c r="F409" s="141">
        <f>IF(D409="U",+VLOOKUP(C409,'[2]Table A'!$A$2:$D$1648,4,FALSE),+VLOOKUP(C409,'[2]Table B'!$A$2:$F$54,4,FALSE))</f>
        <v>0.97030000000000005</v>
      </c>
      <c r="G409" s="141">
        <v>0.95069999999999999</v>
      </c>
      <c r="H409" s="141">
        <v>0.95900000000000007</v>
      </c>
    </row>
    <row r="410" spans="1:8" x14ac:dyDescent="0.2">
      <c r="A410" s="142" t="s">
        <v>3523</v>
      </c>
      <c r="B410" s="142">
        <v>0.97030000000000005</v>
      </c>
      <c r="C410" s="133">
        <v>23104</v>
      </c>
      <c r="D410" s="141" t="s">
        <v>109</v>
      </c>
      <c r="F410" s="141">
        <f>IF(D410="U",+VLOOKUP(C410,'[2]Table A'!$A$2:$D$1648,4,FALSE),+VLOOKUP(C410,'[2]Table B'!$A$2:$F$54,4,FALSE))</f>
        <v>0.97030000000000005</v>
      </c>
      <c r="G410" s="141">
        <v>0.95069999999999999</v>
      </c>
      <c r="H410" s="141">
        <v>0.95900000000000007</v>
      </c>
    </row>
    <row r="411" spans="1:8" x14ac:dyDescent="0.2">
      <c r="A411" s="142" t="s">
        <v>3876</v>
      </c>
      <c r="B411" s="142">
        <v>0.97030000000000005</v>
      </c>
      <c r="C411" s="133">
        <v>23104</v>
      </c>
      <c r="D411" s="141" t="s">
        <v>109</v>
      </c>
      <c r="F411" s="141">
        <f>IF(D411="U",+VLOOKUP(C411,'[2]Table A'!$A$2:$D$1648,4,FALSE),+VLOOKUP(C411,'[2]Table B'!$A$2:$F$54,4,FALSE))</f>
        <v>0.97030000000000005</v>
      </c>
      <c r="G411" s="141">
        <v>0.95069999999999999</v>
      </c>
      <c r="H411" s="141">
        <v>0.95900000000000007</v>
      </c>
    </row>
    <row r="412" spans="1:8" x14ac:dyDescent="0.2">
      <c r="A412" s="142" t="s">
        <v>1544</v>
      </c>
      <c r="B412" s="142">
        <v>1.0721000000000001</v>
      </c>
      <c r="C412" s="133">
        <v>23420</v>
      </c>
      <c r="D412" s="141" t="s">
        <v>109</v>
      </c>
      <c r="F412" s="141">
        <f>IF(D412="U",+VLOOKUP(C412,'[2]Table A'!$A$2:$D$1648,4,FALSE),+VLOOKUP(C412,'[2]Table B'!$A$2:$F$54,4,FALSE))</f>
        <v>1.0721000000000001</v>
      </c>
      <c r="G412" s="141">
        <v>1.1123000000000001</v>
      </c>
      <c r="H412" s="141">
        <v>1.0898000000000001</v>
      </c>
    </row>
    <row r="413" spans="1:8" x14ac:dyDescent="0.2">
      <c r="A413" s="142" t="s">
        <v>1430</v>
      </c>
      <c r="B413" s="142">
        <v>0.66660000000000008</v>
      </c>
      <c r="C413" s="133">
        <v>23460</v>
      </c>
      <c r="D413" s="141" t="s">
        <v>109</v>
      </c>
      <c r="F413" s="141">
        <f>IF(D413="U",+VLOOKUP(C413,'[2]Table A'!$A$2:$D$1648,4,FALSE),+VLOOKUP(C413,'[2]Table B'!$A$2:$F$54,4,FALSE))</f>
        <v>0.66660000000000008</v>
      </c>
      <c r="G413" s="141">
        <v>0.71740000000000004</v>
      </c>
      <c r="H413" s="141">
        <v>0.69259999999999999</v>
      </c>
    </row>
    <row r="414" spans="1:8" x14ac:dyDescent="0.2">
      <c r="A414" s="142" t="s">
        <v>312</v>
      </c>
      <c r="B414" s="142">
        <v>0.92270000000000008</v>
      </c>
      <c r="C414" s="133">
        <v>23540</v>
      </c>
      <c r="D414" s="141" t="s">
        <v>109</v>
      </c>
      <c r="F414" s="141">
        <f>IF(D414="U",+VLOOKUP(C414,'[2]Table A'!$A$2:$D$1648,4,FALSE),+VLOOKUP(C414,'[2]Table B'!$A$2:$F$54,4,FALSE))</f>
        <v>0.92270000000000008</v>
      </c>
      <c r="G414" s="141">
        <v>1.0071000000000001</v>
      </c>
      <c r="H414" s="141">
        <v>0.90710000000000002</v>
      </c>
    </row>
    <row r="415" spans="1:8" x14ac:dyDescent="0.2">
      <c r="A415" s="142" t="s">
        <v>1598</v>
      </c>
      <c r="B415" s="142">
        <v>0.92270000000000008</v>
      </c>
      <c r="C415" s="133">
        <v>23540</v>
      </c>
      <c r="D415" s="141" t="s">
        <v>109</v>
      </c>
      <c r="F415" s="141">
        <f>IF(D415="U",+VLOOKUP(C415,'[2]Table A'!$A$2:$D$1648,4,FALSE),+VLOOKUP(C415,'[2]Table B'!$A$2:$F$54,4,FALSE))</f>
        <v>0.92270000000000008</v>
      </c>
      <c r="G415" s="141">
        <v>1.0071000000000001</v>
      </c>
      <c r="H415" s="141">
        <v>0.90710000000000002</v>
      </c>
    </row>
    <row r="416" spans="1:8" x14ac:dyDescent="0.2">
      <c r="A416" s="142" t="s">
        <v>1729</v>
      </c>
      <c r="B416" s="142">
        <v>0.87409999999999999</v>
      </c>
      <c r="C416" s="133">
        <v>23580</v>
      </c>
      <c r="D416" s="141" t="s">
        <v>109</v>
      </c>
      <c r="F416" s="141">
        <f>IF(D416="U",+VLOOKUP(C416,'[2]Table A'!$A$2:$D$1648,4,FALSE),+VLOOKUP(C416,'[2]Table B'!$A$2:$F$54,4,FALSE))</f>
        <v>0.87409999999999999</v>
      </c>
      <c r="G416" s="141">
        <v>0.91449999999999998</v>
      </c>
      <c r="H416" s="141">
        <v>0.90170000000000006</v>
      </c>
    </row>
    <row r="417" spans="1:8" x14ac:dyDescent="0.2">
      <c r="A417" s="142" t="s">
        <v>1999</v>
      </c>
      <c r="B417" s="142">
        <v>0.93220000000000003</v>
      </c>
      <c r="C417" s="133">
        <v>23844</v>
      </c>
      <c r="D417" s="141" t="s">
        <v>109</v>
      </c>
      <c r="F417" s="141">
        <f>IF(D417="U",+VLOOKUP(C417,'[2]Table A'!$A$2:$D$1648,4,FALSE),+VLOOKUP(C417,'[2]Table B'!$A$2:$F$54,4,FALSE))</f>
        <v>0.93220000000000003</v>
      </c>
      <c r="G417" s="141">
        <v>0.93779999999999997</v>
      </c>
      <c r="H417" s="141">
        <v>0.9618000000000001</v>
      </c>
    </row>
    <row r="418" spans="1:8" x14ac:dyDescent="0.2">
      <c r="A418" s="142" t="s">
        <v>2196</v>
      </c>
      <c r="B418" s="142">
        <v>0.93220000000000003</v>
      </c>
      <c r="C418" s="133">
        <v>23844</v>
      </c>
      <c r="D418" s="141" t="s">
        <v>109</v>
      </c>
      <c r="F418" s="141">
        <f>IF(D418="U",+VLOOKUP(C418,'[2]Table A'!$A$2:$D$1648,4,FALSE),+VLOOKUP(C418,'[2]Table B'!$A$2:$F$54,4,FALSE))</f>
        <v>0.93220000000000003</v>
      </c>
      <c r="G418" s="141">
        <v>0.93779999999999997</v>
      </c>
      <c r="H418" s="141">
        <v>0.9618000000000001</v>
      </c>
    </row>
    <row r="419" spans="1:8" x14ac:dyDescent="0.2">
      <c r="A419" s="142" t="s">
        <v>2772</v>
      </c>
      <c r="B419" s="142">
        <v>0.93220000000000003</v>
      </c>
      <c r="C419" s="133">
        <v>23844</v>
      </c>
      <c r="D419" s="141" t="s">
        <v>109</v>
      </c>
      <c r="F419" s="141">
        <f>IF(D419="U",+VLOOKUP(C419,'[2]Table A'!$A$2:$D$1648,4,FALSE),+VLOOKUP(C419,'[2]Table B'!$A$2:$F$54,4,FALSE))</f>
        <v>0.93220000000000003</v>
      </c>
      <c r="G419" s="141">
        <v>0.93779999999999997</v>
      </c>
      <c r="H419" s="141">
        <v>0.9618000000000001</v>
      </c>
    </row>
    <row r="420" spans="1:8" x14ac:dyDescent="0.2">
      <c r="A420" s="142" t="s">
        <v>3032</v>
      </c>
      <c r="B420" s="142">
        <v>0.93220000000000003</v>
      </c>
      <c r="C420" s="133">
        <v>23844</v>
      </c>
      <c r="D420" s="141" t="s">
        <v>109</v>
      </c>
      <c r="F420" s="141">
        <f>IF(D420="U",+VLOOKUP(C420,'[2]Table A'!$A$2:$D$1648,4,FALSE),+VLOOKUP(C420,'[2]Table B'!$A$2:$F$54,4,FALSE))</f>
        <v>0.93220000000000003</v>
      </c>
      <c r="G420" s="141">
        <v>0.93779999999999997</v>
      </c>
      <c r="H420" s="141">
        <v>0.9618000000000001</v>
      </c>
    </row>
    <row r="421" spans="1:8" x14ac:dyDescent="0.2">
      <c r="A421" s="142" t="s">
        <v>292</v>
      </c>
      <c r="B421" s="142">
        <v>1.0552000000000001</v>
      </c>
      <c r="C421" s="133">
        <v>23900</v>
      </c>
      <c r="D421" s="141" t="s">
        <v>109</v>
      </c>
      <c r="F421" s="141">
        <f>IF(D421="U",+VLOOKUP(C421,'[2]Table A'!$A$2:$D$1648,4,FALSE),+VLOOKUP(C421,'[2]Table B'!$A$2:$F$54,4,FALSE))</f>
        <v>1.0552000000000001</v>
      </c>
      <c r="G421" s="141">
        <v>1.0396000000000001</v>
      </c>
      <c r="H421" s="141">
        <v>1.0587</v>
      </c>
    </row>
    <row r="422" spans="1:8" x14ac:dyDescent="0.2">
      <c r="A422" s="142" t="s">
        <v>3719</v>
      </c>
      <c r="B422" s="142">
        <v>0.85200000000000009</v>
      </c>
      <c r="C422" s="133">
        <v>24020</v>
      </c>
      <c r="D422" s="141" t="s">
        <v>109</v>
      </c>
      <c r="F422" s="141">
        <f>IF(D422="U",+VLOOKUP(C422,'[2]Table A'!$A$2:$D$1648,4,FALSE),+VLOOKUP(C422,'[2]Table B'!$A$2:$F$54,4,FALSE))</f>
        <v>0.85200000000000009</v>
      </c>
      <c r="G422" s="141">
        <v>0.80610000000000004</v>
      </c>
      <c r="H422" s="141">
        <v>0.83560000000000001</v>
      </c>
    </row>
    <row r="423" spans="1:8" x14ac:dyDescent="0.2">
      <c r="A423" s="142" t="s">
        <v>3749</v>
      </c>
      <c r="B423" s="142">
        <v>0.85200000000000009</v>
      </c>
      <c r="C423" s="133">
        <v>24020</v>
      </c>
      <c r="D423" s="141" t="s">
        <v>109</v>
      </c>
      <c r="F423" s="141">
        <f>IF(D423="U",+VLOOKUP(C423,'[2]Table A'!$A$2:$D$1648,4,FALSE),+VLOOKUP(C423,'[2]Table B'!$A$2:$F$54,4,FALSE))</f>
        <v>0.85200000000000009</v>
      </c>
      <c r="G423" s="141">
        <v>0.80610000000000004</v>
      </c>
      <c r="H423" s="141">
        <v>0.83560000000000001</v>
      </c>
    </row>
    <row r="424" spans="1:8" x14ac:dyDescent="0.2">
      <c r="A424" s="142" t="s">
        <v>3781</v>
      </c>
      <c r="B424" s="142">
        <v>0.85740000000000005</v>
      </c>
      <c r="C424" s="133">
        <v>24140</v>
      </c>
      <c r="D424" s="141" t="s">
        <v>109</v>
      </c>
      <c r="F424" s="141">
        <f>IF(D424="U",+VLOOKUP(C424,'[2]Table A'!$A$2:$D$1648,4,FALSE),+VLOOKUP(C424,'[2]Table B'!$A$2:$F$54,4,FALSE))</f>
        <v>0.85740000000000005</v>
      </c>
      <c r="G424" s="141">
        <v>0.87350000000000005</v>
      </c>
      <c r="H424" s="141">
        <v>0.86150000000000004</v>
      </c>
    </row>
    <row r="425" spans="1:8" x14ac:dyDescent="0.2">
      <c r="A425" s="142" t="s">
        <v>3013</v>
      </c>
      <c r="B425" s="142">
        <v>0.7298</v>
      </c>
      <c r="C425" s="133">
        <v>24220</v>
      </c>
      <c r="D425" s="141" t="s">
        <v>109</v>
      </c>
      <c r="F425" s="141">
        <f>IF(D425="U",+VLOOKUP(C425,'[2]Table A'!$A$2:$D$1648,4,FALSE),+VLOOKUP(C425,'[2]Table B'!$A$2:$F$54,4,FALSE))</f>
        <v>0.7298</v>
      </c>
      <c r="G425" s="141">
        <v>0.72909999999999997</v>
      </c>
      <c r="H425" s="141">
        <v>0.79270000000000007</v>
      </c>
    </row>
    <row r="426" spans="1:8" x14ac:dyDescent="0.2">
      <c r="A426" s="142" t="s">
        <v>1637</v>
      </c>
      <c r="B426" s="142">
        <v>0.7298</v>
      </c>
      <c r="C426" s="133">
        <v>24220</v>
      </c>
      <c r="D426" s="141" t="s">
        <v>109</v>
      </c>
      <c r="F426" s="141">
        <f>IF(D426="U",+VLOOKUP(C426,'[2]Table A'!$A$2:$D$1648,4,FALSE),+VLOOKUP(C426,'[2]Table B'!$A$2:$F$54,4,FALSE))</f>
        <v>0.7298</v>
      </c>
      <c r="G426" s="141">
        <v>0.72909999999999997</v>
      </c>
      <c r="H426" s="141">
        <v>0.79270000000000007</v>
      </c>
    </row>
    <row r="427" spans="1:8" x14ac:dyDescent="0.2">
      <c r="A427" s="142" t="s">
        <v>1731</v>
      </c>
      <c r="B427" s="142">
        <v>0.96520000000000006</v>
      </c>
      <c r="C427" s="133">
        <v>24260</v>
      </c>
      <c r="D427" s="141" t="s">
        <v>109</v>
      </c>
      <c r="F427" s="141">
        <f>IF(D427="U",+VLOOKUP(C427,'[2]Table A'!$A$2:$D$1648,4,FALSE),+VLOOKUP(C427,'[2]Table B'!$A$2:$F$54,4,FALSE))</f>
        <v>0.96520000000000006</v>
      </c>
      <c r="G427" s="141">
        <v>0.87860000000000005</v>
      </c>
      <c r="H427" s="141">
        <v>0.9355</v>
      </c>
    </row>
    <row r="428" spans="1:8" x14ac:dyDescent="0.2">
      <c r="A428" s="142" t="s">
        <v>1741</v>
      </c>
      <c r="B428" s="142">
        <v>0.96520000000000006</v>
      </c>
      <c r="C428" s="133">
        <v>24260</v>
      </c>
      <c r="D428" s="141" t="s">
        <v>109</v>
      </c>
      <c r="F428" s="141">
        <f>IF(D428="U",+VLOOKUP(C428,'[2]Table A'!$A$2:$D$1648,4,FALSE),+VLOOKUP(C428,'[2]Table B'!$A$2:$F$54,4,FALSE))</f>
        <v>0.96520000000000006</v>
      </c>
      <c r="G428" s="141">
        <v>0.87860000000000005</v>
      </c>
      <c r="H428" s="141">
        <v>0.9355</v>
      </c>
    </row>
    <row r="429" spans="1:8" x14ac:dyDescent="0.2">
      <c r="A429" s="142" t="s">
        <v>1907</v>
      </c>
      <c r="B429" s="142">
        <v>0.96520000000000006</v>
      </c>
      <c r="C429" s="133">
        <v>24260</v>
      </c>
      <c r="D429" s="141" t="s">
        <v>109</v>
      </c>
      <c r="F429" s="141">
        <f>IF(D429="U",+VLOOKUP(C429,'[2]Table A'!$A$2:$D$1648,4,FALSE),+VLOOKUP(C429,'[2]Table B'!$A$2:$F$54,4,FALSE))</f>
        <v>0.96520000000000006</v>
      </c>
      <c r="G429" s="141">
        <v>0.87860000000000005</v>
      </c>
      <c r="H429" s="141">
        <v>0.9355</v>
      </c>
    </row>
    <row r="430" spans="1:8" x14ac:dyDescent="0.2">
      <c r="A430" s="142" t="s">
        <v>2582</v>
      </c>
      <c r="B430" s="142">
        <v>0.96520000000000006</v>
      </c>
      <c r="C430" s="133">
        <v>24260</v>
      </c>
      <c r="D430" s="141" t="s">
        <v>109</v>
      </c>
      <c r="F430" s="141">
        <f>IF(D430="U",+VLOOKUP(C430,'[2]Table A'!$A$2:$D$1648,4,FALSE),+VLOOKUP(C430,'[2]Table B'!$A$2:$F$54,4,FALSE))</f>
        <v>0.96520000000000006</v>
      </c>
      <c r="G430" s="141">
        <v>0.87860000000000005</v>
      </c>
      <c r="H430" s="141">
        <v>0.9355</v>
      </c>
    </row>
    <row r="431" spans="1:8" x14ac:dyDescent="0.2">
      <c r="A431" s="142" t="s">
        <v>2584</v>
      </c>
      <c r="B431" s="142">
        <v>0.95820000000000005</v>
      </c>
      <c r="C431" s="133">
        <v>24300</v>
      </c>
      <c r="D431" s="141" t="s">
        <v>109</v>
      </c>
      <c r="F431" s="141">
        <f>IF(D431="U",+VLOOKUP(C431,'[2]Table A'!$A$2:$D$1648,4,FALSE),+VLOOKUP(C431,'[2]Table B'!$A$2:$F$54,4,FALSE))</f>
        <v>0.95820000000000005</v>
      </c>
      <c r="G431" s="141">
        <v>0.93200000000000005</v>
      </c>
      <c r="H431" s="141">
        <v>0.96050000000000002</v>
      </c>
    </row>
    <row r="432" spans="1:8" x14ac:dyDescent="0.2">
      <c r="A432" s="142" t="s">
        <v>491</v>
      </c>
      <c r="B432" s="142">
        <v>0.87940000000000007</v>
      </c>
      <c r="C432" s="133">
        <v>24340</v>
      </c>
      <c r="D432" s="141" t="s">
        <v>109</v>
      </c>
      <c r="F432" s="141">
        <f>IF(D432="U",+VLOOKUP(C432,'[2]Table A'!$A$2:$D$1648,4,FALSE),+VLOOKUP(C432,'[2]Table B'!$A$2:$F$54,4,FALSE))</f>
        <v>0.87940000000000007</v>
      </c>
      <c r="G432" s="141">
        <v>0.9224</v>
      </c>
      <c r="H432" s="141">
        <v>0.8821</v>
      </c>
    </row>
    <row r="433" spans="1:8" x14ac:dyDescent="0.2">
      <c r="A433" s="142" t="s">
        <v>2111</v>
      </c>
      <c r="B433" s="142">
        <v>0.87940000000000007</v>
      </c>
      <c r="C433" s="133">
        <v>24340</v>
      </c>
      <c r="D433" s="141" t="s">
        <v>109</v>
      </c>
      <c r="F433" s="141">
        <f>IF(D433="U",+VLOOKUP(C433,'[2]Table A'!$A$2:$D$1648,4,FALSE),+VLOOKUP(C433,'[2]Table B'!$A$2:$F$54,4,FALSE))</f>
        <v>0.87940000000000007</v>
      </c>
      <c r="G433" s="141">
        <v>0.9224</v>
      </c>
      <c r="H433" s="141">
        <v>0.8821</v>
      </c>
    </row>
    <row r="434" spans="1:8" x14ac:dyDescent="0.2">
      <c r="A434" s="142" t="s">
        <v>2662</v>
      </c>
      <c r="B434" s="142">
        <v>0.87940000000000007</v>
      </c>
      <c r="C434" s="133">
        <v>24340</v>
      </c>
      <c r="D434" s="141" t="s">
        <v>109</v>
      </c>
      <c r="F434" s="141">
        <f>IF(D434="U",+VLOOKUP(C434,'[2]Table A'!$A$2:$D$1648,4,FALSE),+VLOOKUP(C434,'[2]Table B'!$A$2:$F$54,4,FALSE))</f>
        <v>0.87940000000000007</v>
      </c>
      <c r="G434" s="141">
        <v>0.9224</v>
      </c>
      <c r="H434" s="141">
        <v>0.8821</v>
      </c>
    </row>
    <row r="435" spans="1:8" x14ac:dyDescent="0.2">
      <c r="A435" s="142" t="s">
        <v>2873</v>
      </c>
      <c r="B435" s="142">
        <v>0.87940000000000007</v>
      </c>
      <c r="C435" s="133">
        <v>24340</v>
      </c>
      <c r="D435" s="141" t="s">
        <v>109</v>
      </c>
      <c r="F435" s="141">
        <f>IF(D435="U",+VLOOKUP(C435,'[2]Table A'!$A$2:$D$1648,4,FALSE),+VLOOKUP(C435,'[2]Table B'!$A$2:$F$54,4,FALSE))</f>
        <v>0.87940000000000007</v>
      </c>
      <c r="G435" s="141">
        <v>0.9224</v>
      </c>
      <c r="H435" s="141">
        <v>0.8821</v>
      </c>
    </row>
    <row r="436" spans="1:8" x14ac:dyDescent="0.2">
      <c r="A436" s="142" t="s">
        <v>2071</v>
      </c>
      <c r="B436" s="142">
        <v>0.99970000000000003</v>
      </c>
      <c r="C436" s="133">
        <v>24420</v>
      </c>
      <c r="D436" s="141" t="s">
        <v>109</v>
      </c>
      <c r="F436" s="141">
        <f>IF(D436="U",+VLOOKUP(C436,'[2]Table A'!$A$2:$D$1648,4,FALSE),+VLOOKUP(C436,'[2]Table B'!$A$2:$F$54,4,FALSE))</f>
        <v>0.99970000000000003</v>
      </c>
      <c r="G436" s="141">
        <v>1.0628</v>
      </c>
      <c r="H436" s="141">
        <v>0.9870000000000001</v>
      </c>
    </row>
    <row r="437" spans="1:8" x14ac:dyDescent="0.2">
      <c r="A437" s="142" t="s">
        <v>864</v>
      </c>
      <c r="B437" s="142">
        <v>0.80970000000000009</v>
      </c>
      <c r="C437" s="133">
        <v>24500</v>
      </c>
      <c r="D437" s="141" t="s">
        <v>109</v>
      </c>
      <c r="F437" s="141">
        <f>IF(D437="U",+VLOOKUP(C437,'[2]Table A'!$A$2:$D$1648,4,FALSE),+VLOOKUP(C437,'[2]Table B'!$A$2:$F$54,4,FALSE))</f>
        <v>0.80970000000000009</v>
      </c>
      <c r="G437" s="141">
        <v>0.77880000000000005</v>
      </c>
      <c r="H437" s="141">
        <v>0.78280000000000005</v>
      </c>
    </row>
    <row r="438" spans="1:8" x14ac:dyDescent="0.2">
      <c r="A438" s="142" t="s">
        <v>3803</v>
      </c>
      <c r="B438" s="142">
        <v>0.90580000000000005</v>
      </c>
      <c r="C438" s="133">
        <v>24540</v>
      </c>
      <c r="D438" s="141" t="s">
        <v>109</v>
      </c>
      <c r="F438" s="141">
        <f>IF(D438="U",+VLOOKUP(C438,'[2]Table A'!$A$2:$D$1648,4,FALSE),+VLOOKUP(C438,'[2]Table B'!$A$2:$F$54,4,FALSE))</f>
        <v>0.90580000000000005</v>
      </c>
      <c r="G438" s="141">
        <v>0.91749999999999998</v>
      </c>
      <c r="H438" s="141">
        <v>0.93030000000000002</v>
      </c>
    </row>
    <row r="439" spans="1:8" x14ac:dyDescent="0.2">
      <c r="A439" s="142" t="s">
        <v>704</v>
      </c>
      <c r="B439" s="142">
        <v>0.9274</v>
      </c>
      <c r="C439" s="133">
        <v>24580</v>
      </c>
      <c r="D439" s="141" t="s">
        <v>109</v>
      </c>
      <c r="F439" s="141">
        <f>IF(D439="U",+VLOOKUP(C439,'[2]Table A'!$A$2:$D$1648,4,FALSE),+VLOOKUP(C439,'[2]Table B'!$A$2:$F$54,4,FALSE))</f>
        <v>0.9274</v>
      </c>
      <c r="G439" s="141">
        <v>0.95040000000000002</v>
      </c>
      <c r="H439" s="141">
        <v>0.92320000000000002</v>
      </c>
    </row>
    <row r="440" spans="1:8" x14ac:dyDescent="0.2">
      <c r="A440" s="142" t="s">
        <v>2121</v>
      </c>
      <c r="B440" s="142">
        <v>0.9274</v>
      </c>
      <c r="C440" s="133">
        <v>24580</v>
      </c>
      <c r="D440" s="141" t="s">
        <v>109</v>
      </c>
      <c r="F440" s="141">
        <f>IF(D440="U",+VLOOKUP(C440,'[2]Table A'!$A$2:$D$1648,4,FALSE),+VLOOKUP(C440,'[2]Table B'!$A$2:$F$54,4,FALSE))</f>
        <v>0.9274</v>
      </c>
      <c r="G440" s="141">
        <v>0.95040000000000002</v>
      </c>
      <c r="H440" s="141">
        <v>0.92320000000000002</v>
      </c>
    </row>
    <row r="441" spans="1:8" x14ac:dyDescent="0.2">
      <c r="A441" s="142" t="s">
        <v>2816</v>
      </c>
      <c r="B441" s="142">
        <v>0.9274</v>
      </c>
      <c r="C441" s="133">
        <v>24580</v>
      </c>
      <c r="D441" s="141" t="s">
        <v>109</v>
      </c>
      <c r="F441" s="141">
        <f>IF(D441="U",+VLOOKUP(C441,'[2]Table A'!$A$2:$D$1648,4,FALSE),+VLOOKUP(C441,'[2]Table B'!$A$2:$F$54,4,FALSE))</f>
        <v>0.9274</v>
      </c>
      <c r="G441" s="141">
        <v>0.95040000000000002</v>
      </c>
      <c r="H441" s="141">
        <v>0.92320000000000002</v>
      </c>
    </row>
    <row r="442" spans="1:8" x14ac:dyDescent="0.2">
      <c r="A442" s="142" t="s">
        <v>1714</v>
      </c>
      <c r="B442" s="142">
        <v>0.87530000000000008</v>
      </c>
      <c r="C442" s="133">
        <v>24660</v>
      </c>
      <c r="D442" s="141" t="s">
        <v>109</v>
      </c>
      <c r="F442" s="141">
        <f>IF(D442="U",+VLOOKUP(C442,'[2]Table A'!$A$2:$D$1648,4,FALSE),+VLOOKUP(C442,'[2]Table B'!$A$2:$F$54,4,FALSE))</f>
        <v>0.87530000000000008</v>
      </c>
      <c r="G442" s="141">
        <v>0.85009999999999997</v>
      </c>
      <c r="H442" s="141">
        <v>0.85610000000000008</v>
      </c>
    </row>
    <row r="443" spans="1:8" x14ac:dyDescent="0.2">
      <c r="A443" s="142" t="s">
        <v>3105</v>
      </c>
      <c r="B443" s="142">
        <v>0.87530000000000008</v>
      </c>
      <c r="C443" s="133">
        <v>24660</v>
      </c>
      <c r="D443" s="141" t="s">
        <v>109</v>
      </c>
      <c r="F443" s="141">
        <f>IF(D443="U",+VLOOKUP(C443,'[2]Table A'!$A$2:$D$1648,4,FALSE),+VLOOKUP(C443,'[2]Table B'!$A$2:$F$54,4,FALSE))</f>
        <v>0.87530000000000008</v>
      </c>
      <c r="G443" s="141">
        <v>0.85009999999999997</v>
      </c>
      <c r="H443" s="141">
        <v>0.85610000000000008</v>
      </c>
    </row>
    <row r="444" spans="1:8" x14ac:dyDescent="0.2">
      <c r="A444" s="142" t="s">
        <v>3177</v>
      </c>
      <c r="B444" s="142">
        <v>0.87530000000000008</v>
      </c>
      <c r="C444" s="133">
        <v>24660</v>
      </c>
      <c r="D444" s="141" t="s">
        <v>109</v>
      </c>
      <c r="F444" s="141">
        <f>IF(D444="U",+VLOOKUP(C444,'[2]Table A'!$A$2:$D$1648,4,FALSE),+VLOOKUP(C444,'[2]Table B'!$A$2:$F$54,4,FALSE))</f>
        <v>0.87530000000000008</v>
      </c>
      <c r="G444" s="141">
        <v>0.85009999999999997</v>
      </c>
      <c r="H444" s="141">
        <v>0.85610000000000008</v>
      </c>
    </row>
    <row r="445" spans="1:8" x14ac:dyDescent="0.2">
      <c r="A445" s="142" t="s">
        <v>2990</v>
      </c>
      <c r="B445" s="142">
        <v>0.9375</v>
      </c>
      <c r="C445" s="133">
        <v>24780</v>
      </c>
      <c r="D445" s="141" t="s">
        <v>109</v>
      </c>
      <c r="F445" s="141">
        <f>IF(D445="U",+VLOOKUP(C445,'[2]Table A'!$A$2:$D$1648,4,FALSE),+VLOOKUP(C445,'[2]Table B'!$A$2:$F$54,4,FALSE))</f>
        <v>0.9375</v>
      </c>
      <c r="G445" s="141">
        <v>0.93730000000000002</v>
      </c>
      <c r="H445" s="141">
        <v>0.92460000000000009</v>
      </c>
    </row>
    <row r="446" spans="1:8" x14ac:dyDescent="0.2">
      <c r="A446" s="142" t="s">
        <v>376</v>
      </c>
      <c r="B446" s="142">
        <v>0.8973000000000001</v>
      </c>
      <c r="C446" s="133">
        <v>24860</v>
      </c>
      <c r="D446" s="141" t="s">
        <v>109</v>
      </c>
      <c r="F446" s="141">
        <f>IF(D446="U",+VLOOKUP(C446,'[2]Table A'!$A$2:$D$1648,4,FALSE),+VLOOKUP(C446,'[2]Table B'!$A$2:$F$54,4,FALSE))</f>
        <v>0.8973000000000001</v>
      </c>
      <c r="G446" s="141">
        <v>0.93730000000000002</v>
      </c>
      <c r="H446" s="141">
        <v>0.92430000000000001</v>
      </c>
    </row>
    <row r="447" spans="1:8" x14ac:dyDescent="0.2">
      <c r="A447" s="142" t="s">
        <v>1692</v>
      </c>
      <c r="B447" s="142">
        <v>0.8973000000000001</v>
      </c>
      <c r="C447" s="133">
        <v>24860</v>
      </c>
      <c r="D447" s="141" t="s">
        <v>109</v>
      </c>
      <c r="F447" s="141">
        <f>IF(D447="U",+VLOOKUP(C447,'[2]Table A'!$A$2:$D$1648,4,FALSE),+VLOOKUP(C447,'[2]Table B'!$A$2:$F$54,4,FALSE))</f>
        <v>0.8973000000000001</v>
      </c>
      <c r="G447" s="141">
        <v>0.93730000000000002</v>
      </c>
      <c r="H447" s="141">
        <v>0.92430000000000001</v>
      </c>
    </row>
    <row r="448" spans="1:8" x14ac:dyDescent="0.2">
      <c r="A448" s="142" t="s">
        <v>2245</v>
      </c>
      <c r="B448" s="142">
        <v>0.8973000000000001</v>
      </c>
      <c r="C448" s="133">
        <v>24860</v>
      </c>
      <c r="D448" s="141" t="s">
        <v>109</v>
      </c>
      <c r="F448" s="141">
        <f>IF(D448="U",+VLOOKUP(C448,'[2]Table A'!$A$2:$D$1648,4,FALSE),+VLOOKUP(C448,'[2]Table B'!$A$2:$F$54,4,FALSE))</f>
        <v>0.8973000000000001</v>
      </c>
      <c r="G448" s="141">
        <v>0.93730000000000002</v>
      </c>
      <c r="H448" s="141">
        <v>0.92430000000000001</v>
      </c>
    </row>
    <row r="449" spans="1:8" x14ac:dyDescent="0.2">
      <c r="A449" s="142" t="s">
        <v>2965</v>
      </c>
      <c r="B449" s="142">
        <v>0.8973000000000001</v>
      </c>
      <c r="C449" s="133">
        <v>24860</v>
      </c>
      <c r="D449" s="141" t="s">
        <v>109</v>
      </c>
      <c r="F449" s="141">
        <f>IF(D449="U",+VLOOKUP(C449,'[2]Table A'!$A$2:$D$1648,4,FALSE),+VLOOKUP(C449,'[2]Table B'!$A$2:$F$54,4,FALSE))</f>
        <v>0.8973000000000001</v>
      </c>
      <c r="G449" s="141">
        <v>0.93730000000000002</v>
      </c>
      <c r="H449" s="141">
        <v>0.92430000000000001</v>
      </c>
    </row>
    <row r="450" spans="1:8" x14ac:dyDescent="0.2">
      <c r="A450" s="142" t="s">
        <v>418</v>
      </c>
      <c r="B450" s="142">
        <v>0.35489999999999999</v>
      </c>
      <c r="C450" s="133">
        <v>25020</v>
      </c>
      <c r="D450" s="141" t="s">
        <v>109</v>
      </c>
      <c r="F450" s="141">
        <f>IF(D450="U",+VLOOKUP(C450,'[2]Table A'!$A$2:$D$1648,4,FALSE),+VLOOKUP(C450,'[2]Table B'!$A$2:$F$54,4,FALSE))</f>
        <v>0.35489999999999999</v>
      </c>
      <c r="G450" s="141">
        <v>0.35310000000000002</v>
      </c>
      <c r="H450" s="141">
        <v>0.3669</v>
      </c>
    </row>
    <row r="451" spans="1:8" x14ac:dyDescent="0.2">
      <c r="A451" s="142" t="s">
        <v>1710</v>
      </c>
      <c r="B451" s="142">
        <v>0.35489999999999999</v>
      </c>
      <c r="C451" s="133">
        <v>25020</v>
      </c>
      <c r="D451" s="141" t="s">
        <v>109</v>
      </c>
      <c r="F451" s="141">
        <f>IF(D451="U",+VLOOKUP(C451,'[2]Table A'!$A$2:$D$1648,4,FALSE),+VLOOKUP(C451,'[2]Table B'!$A$2:$F$54,4,FALSE))</f>
        <v>0.35489999999999999</v>
      </c>
      <c r="G451" s="141">
        <v>0.35310000000000002</v>
      </c>
      <c r="H451" s="141">
        <v>0.3669</v>
      </c>
    </row>
    <row r="452" spans="1:8" x14ac:dyDescent="0.2">
      <c r="A452" s="142" t="s">
        <v>2909</v>
      </c>
      <c r="B452" s="142">
        <v>0.35489999999999999</v>
      </c>
      <c r="C452" s="133">
        <v>25020</v>
      </c>
      <c r="D452" s="141" t="s">
        <v>109</v>
      </c>
      <c r="F452" s="141">
        <f>IF(D452="U",+VLOOKUP(C452,'[2]Table A'!$A$2:$D$1648,4,FALSE),+VLOOKUP(C452,'[2]Table B'!$A$2:$F$54,4,FALSE))</f>
        <v>0.35489999999999999</v>
      </c>
      <c r="G452" s="141">
        <v>0.35310000000000002</v>
      </c>
      <c r="H452" s="141">
        <v>0.3669</v>
      </c>
    </row>
    <row r="453" spans="1:8" x14ac:dyDescent="0.2">
      <c r="A453" s="142" t="s">
        <v>1759</v>
      </c>
      <c r="B453" s="142">
        <v>0.79200000000000004</v>
      </c>
      <c r="C453" s="133">
        <v>25060</v>
      </c>
      <c r="D453" s="141" t="s">
        <v>109</v>
      </c>
      <c r="F453" s="141">
        <f>IF(D453="U",+VLOOKUP(C453,'[2]Table A'!$A$2:$D$1648,4,FALSE),+VLOOKUP(C453,'[2]Table B'!$A$2:$F$54,4,FALSE))</f>
        <v>0.79200000000000004</v>
      </c>
      <c r="G453" s="141">
        <v>0.76180000000000003</v>
      </c>
      <c r="H453" s="141">
        <v>0.82640000000000002</v>
      </c>
    </row>
    <row r="454" spans="1:8" x14ac:dyDescent="0.2">
      <c r="A454" s="142" t="s">
        <v>1797</v>
      </c>
      <c r="B454" s="142">
        <v>0.79200000000000004</v>
      </c>
      <c r="C454" s="133">
        <v>25060</v>
      </c>
      <c r="D454" s="141" t="s">
        <v>109</v>
      </c>
      <c r="F454" s="141">
        <f>IF(D454="U",+VLOOKUP(C454,'[2]Table A'!$A$2:$D$1648,4,FALSE),+VLOOKUP(C454,'[2]Table B'!$A$2:$F$54,4,FALSE))</f>
        <v>0.79200000000000004</v>
      </c>
      <c r="G454" s="141">
        <v>0.76180000000000003</v>
      </c>
      <c r="H454" s="141">
        <v>0.82640000000000002</v>
      </c>
    </row>
    <row r="455" spans="1:8" x14ac:dyDescent="0.2">
      <c r="A455" s="142" t="s">
        <v>1983</v>
      </c>
      <c r="B455" s="142">
        <v>0.79200000000000004</v>
      </c>
      <c r="C455" s="133">
        <v>25060</v>
      </c>
      <c r="D455" s="141" t="s">
        <v>109</v>
      </c>
      <c r="F455" s="141">
        <f>IF(D455="U",+VLOOKUP(C455,'[2]Table A'!$A$2:$D$1648,4,FALSE),+VLOOKUP(C455,'[2]Table B'!$A$2:$F$54,4,FALSE))</f>
        <v>0.79200000000000004</v>
      </c>
      <c r="G455" s="141">
        <v>0.76180000000000003</v>
      </c>
      <c r="H455" s="141">
        <v>0.82640000000000002</v>
      </c>
    </row>
    <row r="456" spans="1:8" x14ac:dyDescent="0.2">
      <c r="A456" s="142" t="s">
        <v>3742</v>
      </c>
      <c r="B456" s="142">
        <v>0.8931</v>
      </c>
      <c r="C456" s="133">
        <v>25180</v>
      </c>
      <c r="D456" s="141" t="s">
        <v>109</v>
      </c>
      <c r="F456" s="141">
        <f>IF(D456="U",+VLOOKUP(C456,'[2]Table A'!$A$2:$D$1648,4,FALSE),+VLOOKUP(C456,'[2]Table B'!$A$2:$F$54,4,FALSE))</f>
        <v>0.8931</v>
      </c>
      <c r="G456" s="141">
        <v>0.89149999999999996</v>
      </c>
      <c r="H456" s="141">
        <v>0.88960000000000006</v>
      </c>
    </row>
    <row r="457" spans="1:8" x14ac:dyDescent="0.2">
      <c r="A457" s="142" t="s">
        <v>569</v>
      </c>
      <c r="B457" s="142">
        <v>0.8931</v>
      </c>
      <c r="C457" s="133">
        <v>25180</v>
      </c>
      <c r="D457" s="141" t="s">
        <v>109</v>
      </c>
      <c r="F457" s="141">
        <f>IF(D457="U",+VLOOKUP(C457,'[2]Table A'!$A$2:$D$1648,4,FALSE),+VLOOKUP(C457,'[2]Table B'!$A$2:$F$54,4,FALSE))</f>
        <v>0.8931</v>
      </c>
      <c r="G457" s="141">
        <v>0.89149999999999996</v>
      </c>
      <c r="H457" s="141">
        <v>0.88960000000000006</v>
      </c>
    </row>
    <row r="458" spans="1:8" x14ac:dyDescent="0.2">
      <c r="A458" s="142" t="s">
        <v>3520</v>
      </c>
      <c r="B458" s="142">
        <v>0.84230000000000005</v>
      </c>
      <c r="C458" s="133">
        <v>25220</v>
      </c>
      <c r="D458" s="141" t="s">
        <v>109</v>
      </c>
      <c r="F458" s="141">
        <f>IF(D458="U",+VLOOKUP(C458,'[2]Table A'!$A$2:$D$1648,4,FALSE),+VLOOKUP(C458,'[2]Table B'!$A$2:$F$54,4,FALSE))</f>
        <v>0.84230000000000005</v>
      </c>
      <c r="G458" s="141">
        <v>0.86470000000000002</v>
      </c>
      <c r="H458" s="141">
        <v>0.86350000000000005</v>
      </c>
    </row>
    <row r="459" spans="1:8" x14ac:dyDescent="0.2">
      <c r="A459" s="142" t="s">
        <v>2135</v>
      </c>
      <c r="B459" s="142">
        <v>1.0797000000000001</v>
      </c>
      <c r="C459" s="133">
        <v>25260</v>
      </c>
      <c r="D459" s="141" t="s">
        <v>109</v>
      </c>
      <c r="F459" s="141">
        <f>IF(D459="U",+VLOOKUP(C459,'[2]Table A'!$A$2:$D$1648,4,FALSE),+VLOOKUP(C459,'[2]Table B'!$A$2:$F$54,4,FALSE))</f>
        <v>1.0797000000000001</v>
      </c>
      <c r="G459" s="141">
        <v>1.1184000000000001</v>
      </c>
      <c r="H459" s="141">
        <v>1.0749</v>
      </c>
    </row>
    <row r="460" spans="1:8" x14ac:dyDescent="0.2">
      <c r="A460" s="142" t="s">
        <v>1194</v>
      </c>
      <c r="B460" s="142">
        <v>0.9385</v>
      </c>
      <c r="C460" s="133">
        <v>25420</v>
      </c>
      <c r="D460" s="141" t="s">
        <v>109</v>
      </c>
      <c r="F460" s="141">
        <f>IF(D460="U",+VLOOKUP(C460,'[2]Table A'!$A$2:$D$1648,4,FALSE),+VLOOKUP(C460,'[2]Table B'!$A$2:$F$54,4,FALSE))</f>
        <v>0.9385</v>
      </c>
      <c r="G460" s="141">
        <v>0.94020000000000004</v>
      </c>
      <c r="H460" s="141">
        <v>0.93610000000000004</v>
      </c>
    </row>
    <row r="461" spans="1:8" x14ac:dyDescent="0.2">
      <c r="A461" s="142" t="s">
        <v>1232</v>
      </c>
      <c r="B461" s="142">
        <v>0.9385</v>
      </c>
      <c r="C461" s="133">
        <v>25420</v>
      </c>
      <c r="D461" s="141" t="s">
        <v>109</v>
      </c>
      <c r="F461" s="141">
        <f>IF(D461="U",+VLOOKUP(C461,'[2]Table A'!$A$2:$D$1648,4,FALSE),+VLOOKUP(C461,'[2]Table B'!$A$2:$F$54,4,FALSE))</f>
        <v>0.9385</v>
      </c>
      <c r="G461" s="141">
        <v>0.94020000000000004</v>
      </c>
      <c r="H461" s="141">
        <v>0.93610000000000004</v>
      </c>
    </row>
    <row r="462" spans="1:8" x14ac:dyDescent="0.2">
      <c r="A462" s="142" t="s">
        <v>2946</v>
      </c>
      <c r="B462" s="142">
        <v>0.9385</v>
      </c>
      <c r="C462" s="133">
        <v>25420</v>
      </c>
      <c r="D462" s="141" t="s">
        <v>109</v>
      </c>
      <c r="F462" s="141">
        <f>IF(D462="U",+VLOOKUP(C462,'[2]Table A'!$A$2:$D$1648,4,FALSE),+VLOOKUP(C462,'[2]Table B'!$A$2:$F$54,4,FALSE))</f>
        <v>0.9385</v>
      </c>
      <c r="G462" s="141">
        <v>0.94020000000000004</v>
      </c>
      <c r="H462" s="141">
        <v>0.93610000000000004</v>
      </c>
    </row>
    <row r="463" spans="1:8" x14ac:dyDescent="0.2">
      <c r="A463" s="142" t="s">
        <v>1801</v>
      </c>
      <c r="B463" s="142">
        <v>0.89419999999999999</v>
      </c>
      <c r="C463" s="133">
        <v>25500</v>
      </c>
      <c r="D463" s="141" t="s">
        <v>109</v>
      </c>
      <c r="F463" s="141">
        <f>IF(D463="U",+VLOOKUP(C463,'[2]Table A'!$A$2:$D$1648,4,FALSE),+VLOOKUP(C463,'[2]Table B'!$A$2:$F$54,4,FALSE))</f>
        <v>0.89419999999999999</v>
      </c>
      <c r="G463" s="141">
        <v>0.89759999999999995</v>
      </c>
      <c r="H463" s="141">
        <v>0.89740000000000009</v>
      </c>
    </row>
    <row r="464" spans="1:8" x14ac:dyDescent="0.2">
      <c r="A464" s="142" t="s">
        <v>3180</v>
      </c>
      <c r="B464" s="142">
        <v>0.89419999999999999</v>
      </c>
      <c r="C464" s="133">
        <v>25500</v>
      </c>
      <c r="D464" s="141" t="s">
        <v>109</v>
      </c>
      <c r="F464" s="141">
        <f>IF(D464="U",+VLOOKUP(C464,'[2]Table A'!$A$2:$D$1648,4,FALSE),+VLOOKUP(C464,'[2]Table B'!$A$2:$F$54,4,FALSE))</f>
        <v>0.89419999999999999</v>
      </c>
      <c r="G464" s="141">
        <v>0.89759999999999995</v>
      </c>
      <c r="H464" s="141">
        <v>0.89740000000000009</v>
      </c>
    </row>
    <row r="465" spans="1:8" x14ac:dyDescent="0.2">
      <c r="A465" s="142" t="s">
        <v>1805</v>
      </c>
      <c r="B465" s="142">
        <v>1.0925</v>
      </c>
      <c r="C465" s="133">
        <v>25540</v>
      </c>
      <c r="D465" s="141" t="s">
        <v>109</v>
      </c>
      <c r="F465" s="141">
        <f>IF(D465="U",+VLOOKUP(C465,'[2]Table A'!$A$2:$D$1648,4,FALSE),+VLOOKUP(C465,'[2]Table B'!$A$2:$F$54,4,FALSE))</f>
        <v>1.0925</v>
      </c>
      <c r="G465" s="141">
        <v>1.0913999999999999</v>
      </c>
      <c r="H465" s="141">
        <v>1.0920000000000001</v>
      </c>
    </row>
    <row r="466" spans="1:8" x14ac:dyDescent="0.2">
      <c r="A466" s="142" t="s">
        <v>2592</v>
      </c>
      <c r="B466" s="142">
        <v>1.0925</v>
      </c>
      <c r="C466" s="133">
        <v>25540</v>
      </c>
      <c r="D466" s="141" t="s">
        <v>109</v>
      </c>
      <c r="F466" s="141">
        <f>IF(D466="U",+VLOOKUP(C466,'[2]Table A'!$A$2:$D$1648,4,FALSE),+VLOOKUP(C466,'[2]Table B'!$A$2:$F$54,4,FALSE))</f>
        <v>1.0925</v>
      </c>
      <c r="G466" s="141">
        <v>1.0913999999999999</v>
      </c>
      <c r="H466" s="141">
        <v>1.0920000000000001</v>
      </c>
    </row>
    <row r="467" spans="1:8" x14ac:dyDescent="0.2">
      <c r="A467" s="142" t="s">
        <v>3573</v>
      </c>
      <c r="B467" s="142">
        <v>1.0925</v>
      </c>
      <c r="C467" s="133">
        <v>25540</v>
      </c>
      <c r="D467" s="141" t="s">
        <v>109</v>
      </c>
      <c r="F467" s="141">
        <f>IF(D467="U",+VLOOKUP(C467,'[2]Table A'!$A$2:$D$1648,4,FALSE),+VLOOKUP(C467,'[2]Table B'!$A$2:$F$54,4,FALSE))</f>
        <v>1.0925</v>
      </c>
      <c r="G467" s="141">
        <v>1.0913999999999999</v>
      </c>
      <c r="H467" s="141">
        <v>1.0920000000000001</v>
      </c>
    </row>
    <row r="468" spans="1:8" x14ac:dyDescent="0.2">
      <c r="A468" s="142" t="s">
        <v>1498</v>
      </c>
      <c r="B468" s="142">
        <v>0.76550000000000007</v>
      </c>
      <c r="C468" s="133">
        <v>25620</v>
      </c>
      <c r="D468" s="141" t="s">
        <v>109</v>
      </c>
      <c r="F468" s="141">
        <f>IF(D468="U",+VLOOKUP(C468,'[2]Table A'!$A$2:$D$1648,4,FALSE),+VLOOKUP(C468,'[2]Table B'!$A$2:$F$54,4,FALSE))</f>
        <v>0.76550000000000007</v>
      </c>
      <c r="G468" s="141">
        <v>0.75870000000000004</v>
      </c>
      <c r="H468" s="141">
        <v>0.77700000000000002</v>
      </c>
    </row>
    <row r="469" spans="1:8" x14ac:dyDescent="0.2">
      <c r="A469" s="142" t="s">
        <v>2207</v>
      </c>
      <c r="B469" s="142">
        <v>0.76550000000000007</v>
      </c>
      <c r="C469" s="133">
        <v>25620</v>
      </c>
      <c r="D469" s="141" t="s">
        <v>109</v>
      </c>
      <c r="F469" s="141">
        <f>IF(D469="U",+VLOOKUP(C469,'[2]Table A'!$A$2:$D$1648,4,FALSE),+VLOOKUP(C469,'[2]Table B'!$A$2:$F$54,4,FALSE))</f>
        <v>0.76550000000000007</v>
      </c>
      <c r="G469" s="141">
        <v>0.75870000000000004</v>
      </c>
      <c r="H469" s="141">
        <v>0.77700000000000002</v>
      </c>
    </row>
    <row r="470" spans="1:8" x14ac:dyDescent="0.2">
      <c r="A470" s="142" t="s">
        <v>2944</v>
      </c>
      <c r="B470" s="142">
        <v>0.76550000000000007</v>
      </c>
      <c r="C470" s="133">
        <v>25620</v>
      </c>
      <c r="D470" s="141" t="s">
        <v>109</v>
      </c>
      <c r="F470" s="141">
        <f>IF(D470="U",+VLOOKUP(C470,'[2]Table A'!$A$2:$D$1648,4,FALSE),+VLOOKUP(C470,'[2]Table B'!$A$2:$F$54,4,FALSE))</f>
        <v>0.76550000000000007</v>
      </c>
      <c r="G470" s="141">
        <v>0.75870000000000004</v>
      </c>
      <c r="H470" s="141">
        <v>0.77700000000000002</v>
      </c>
    </row>
    <row r="471" spans="1:8" x14ac:dyDescent="0.2">
      <c r="A471" s="142" t="s">
        <v>334</v>
      </c>
      <c r="B471" s="142">
        <v>0.8711000000000001</v>
      </c>
      <c r="C471" s="133">
        <v>25860</v>
      </c>
      <c r="D471" s="141" t="s">
        <v>109</v>
      </c>
      <c r="F471" s="141">
        <f>IF(D471="U",+VLOOKUP(C471,'[2]Table A'!$A$2:$D$1648,4,FALSE),+VLOOKUP(C471,'[2]Table B'!$A$2:$F$54,4,FALSE))</f>
        <v>0.8711000000000001</v>
      </c>
      <c r="G471" s="141">
        <v>0.85550000000000004</v>
      </c>
      <c r="H471" s="141">
        <v>0.85460000000000003</v>
      </c>
    </row>
    <row r="472" spans="1:8" x14ac:dyDescent="0.2">
      <c r="A472" s="142" t="s">
        <v>732</v>
      </c>
      <c r="B472" s="142">
        <v>0.8711000000000001</v>
      </c>
      <c r="C472" s="133">
        <v>25860</v>
      </c>
      <c r="D472" s="141" t="s">
        <v>109</v>
      </c>
      <c r="F472" s="141">
        <f>IF(D472="U",+VLOOKUP(C472,'[2]Table A'!$A$2:$D$1648,4,FALSE),+VLOOKUP(C472,'[2]Table B'!$A$2:$F$54,4,FALSE))</f>
        <v>0.8711000000000001</v>
      </c>
      <c r="G472" s="141">
        <v>0.85550000000000004</v>
      </c>
      <c r="H472" s="141">
        <v>0.85460000000000003</v>
      </c>
    </row>
    <row r="473" spans="1:8" x14ac:dyDescent="0.2">
      <c r="A473" s="142" t="s">
        <v>771</v>
      </c>
      <c r="B473" s="142">
        <v>0.8711000000000001</v>
      </c>
      <c r="C473" s="133">
        <v>25860</v>
      </c>
      <c r="D473" s="141" t="s">
        <v>109</v>
      </c>
      <c r="F473" s="141">
        <f>IF(D473="U",+VLOOKUP(C473,'[2]Table A'!$A$2:$D$1648,4,FALSE),+VLOOKUP(C473,'[2]Table B'!$A$2:$F$54,4,FALSE))</f>
        <v>0.8711000000000001</v>
      </c>
      <c r="G473" s="141">
        <v>0.85550000000000004</v>
      </c>
      <c r="H473" s="141">
        <v>0.85460000000000003</v>
      </c>
    </row>
    <row r="474" spans="1:8" x14ac:dyDescent="0.2">
      <c r="A474" s="142" t="s">
        <v>884</v>
      </c>
      <c r="B474" s="142">
        <v>0.8711000000000001</v>
      </c>
      <c r="C474" s="133">
        <v>25860</v>
      </c>
      <c r="D474" s="141" t="s">
        <v>109</v>
      </c>
      <c r="F474" s="141">
        <f>IF(D474="U",+VLOOKUP(C474,'[2]Table A'!$A$2:$D$1648,4,FALSE),+VLOOKUP(C474,'[2]Table B'!$A$2:$F$54,4,FALSE))</f>
        <v>0.8711000000000001</v>
      </c>
      <c r="G474" s="141">
        <v>0.85550000000000004</v>
      </c>
      <c r="H474" s="141">
        <v>0.85460000000000003</v>
      </c>
    </row>
    <row r="475" spans="1:8" x14ac:dyDescent="0.2">
      <c r="A475" s="142" t="s">
        <v>516</v>
      </c>
      <c r="B475" s="142">
        <v>0.81080000000000008</v>
      </c>
      <c r="C475" s="133">
        <v>25940</v>
      </c>
      <c r="D475" s="141" t="s">
        <v>109</v>
      </c>
      <c r="F475" s="141">
        <f>IF(D475="U",+VLOOKUP(C475,'[2]Table A'!$A$2:$D$1648,4,FALSE),+VLOOKUP(C475,'[2]Table B'!$A$2:$F$54,4,FALSE))</f>
        <v>0.81080000000000008</v>
      </c>
      <c r="G475" s="141">
        <v>0.85560000000000003</v>
      </c>
      <c r="H475" s="141">
        <v>0.80820000000000003</v>
      </c>
    </row>
    <row r="476" spans="1:8" x14ac:dyDescent="0.2">
      <c r="A476" s="142" t="s">
        <v>2004</v>
      </c>
      <c r="B476" s="142">
        <v>0.81080000000000008</v>
      </c>
      <c r="C476" s="133">
        <v>25940</v>
      </c>
      <c r="D476" s="141" t="s">
        <v>109</v>
      </c>
      <c r="F476" s="141">
        <f>IF(D476="U",+VLOOKUP(C476,'[2]Table A'!$A$2:$D$1648,4,FALSE),+VLOOKUP(C476,'[2]Table B'!$A$2:$F$54,4,FALSE))</f>
        <v>0.81080000000000008</v>
      </c>
      <c r="G476" s="141">
        <v>0.85560000000000003</v>
      </c>
      <c r="H476" s="141">
        <v>0.80820000000000003</v>
      </c>
    </row>
    <row r="477" spans="1:8" x14ac:dyDescent="0.2">
      <c r="A477" s="142" t="s">
        <v>2302</v>
      </c>
      <c r="B477" s="142">
        <v>0.84532857142857154</v>
      </c>
      <c r="C477" s="133">
        <v>25980</v>
      </c>
      <c r="D477" s="141" t="s">
        <v>109</v>
      </c>
      <c r="F477" s="141">
        <f>IF(D477="U",+VLOOKUP(C477,'[2]Table A'!$A$2:$D$1648,4,FALSE),+VLOOKUP(C477,'[2]Table B'!$A$2:$F$54,4,FALSE))</f>
        <v>0.84532857142857154</v>
      </c>
      <c r="G477" s="141">
        <v>0.8636999999999998</v>
      </c>
      <c r="H477" s="141">
        <v>0.84720000000000006</v>
      </c>
    </row>
    <row r="478" spans="1:8" x14ac:dyDescent="0.2">
      <c r="A478" s="142" t="s">
        <v>2364</v>
      </c>
      <c r="B478" s="142">
        <v>0.84532857142857154</v>
      </c>
      <c r="C478" s="133">
        <v>25980</v>
      </c>
      <c r="D478" s="141" t="s">
        <v>109</v>
      </c>
      <c r="F478" s="141">
        <f>IF(D478="U",+VLOOKUP(C478,'[2]Table A'!$A$2:$D$1648,4,FALSE),+VLOOKUP(C478,'[2]Table B'!$A$2:$F$54,4,FALSE))</f>
        <v>0.84532857142857154</v>
      </c>
      <c r="G478" s="141">
        <v>0.8636999999999998</v>
      </c>
      <c r="H478" s="141">
        <v>0.84720000000000006</v>
      </c>
    </row>
    <row r="479" spans="1:8" x14ac:dyDescent="0.2">
      <c r="A479" s="142" t="s">
        <v>986</v>
      </c>
      <c r="B479" s="142">
        <v>0.79800000000000004</v>
      </c>
      <c r="C479" s="133">
        <v>26140</v>
      </c>
      <c r="D479" s="141" t="s">
        <v>109</v>
      </c>
      <c r="F479" s="141">
        <f>IF(D479="U",+VLOOKUP(C479,'[2]Table A'!$A$2:$D$1648,4,FALSE),+VLOOKUP(C479,'[2]Table B'!$A$2:$F$54,4,FALSE))</f>
        <v>0.79800000000000004</v>
      </c>
      <c r="G479" s="141">
        <v>0.69679999999999997</v>
      </c>
      <c r="H479" s="141">
        <v>0.74130000000000007</v>
      </c>
    </row>
    <row r="480" spans="1:8" x14ac:dyDescent="0.2">
      <c r="A480" s="142" t="s">
        <v>1575</v>
      </c>
      <c r="B480" s="142">
        <v>0.89170000000000005</v>
      </c>
      <c r="C480" s="133">
        <v>26300</v>
      </c>
      <c r="D480" s="141" t="s">
        <v>109</v>
      </c>
      <c r="F480" s="141">
        <f>IF(D480="U",+VLOOKUP(C480,'[2]Table A'!$A$2:$D$1648,4,FALSE),+VLOOKUP(C480,'[2]Table B'!$A$2:$F$54,4,FALSE))</f>
        <v>0.89170000000000005</v>
      </c>
      <c r="G480" s="141">
        <v>0.84809999999999997</v>
      </c>
      <c r="H480" s="141">
        <v>0.8580000000000001</v>
      </c>
    </row>
    <row r="481" spans="1:8" x14ac:dyDescent="0.2">
      <c r="A481" s="142" t="s">
        <v>2186</v>
      </c>
      <c r="B481" s="142">
        <v>0.71310000000000007</v>
      </c>
      <c r="C481" s="133">
        <v>26380</v>
      </c>
      <c r="D481" s="141" t="s">
        <v>109</v>
      </c>
      <c r="F481" s="141">
        <f>IF(D481="U",+VLOOKUP(C481,'[2]Table A'!$A$2:$D$1648,4,FALSE),+VLOOKUP(C481,'[2]Table B'!$A$2:$F$54,4,FALSE))</f>
        <v>0.71310000000000007</v>
      </c>
      <c r="G481" s="141">
        <v>0.71550000000000002</v>
      </c>
      <c r="H481" s="141">
        <v>0.69850000000000001</v>
      </c>
    </row>
    <row r="482" spans="1:8" x14ac:dyDescent="0.2">
      <c r="A482" s="142" t="s">
        <v>3539</v>
      </c>
      <c r="B482" s="142">
        <v>0.71310000000000007</v>
      </c>
      <c r="C482" s="133">
        <v>26380</v>
      </c>
      <c r="D482" s="141" t="s">
        <v>109</v>
      </c>
      <c r="F482" s="141">
        <f>IF(D482="U",+VLOOKUP(C482,'[2]Table A'!$A$2:$D$1648,4,FALSE),+VLOOKUP(C482,'[2]Table B'!$A$2:$F$54,4,FALSE))</f>
        <v>0.71310000000000007</v>
      </c>
      <c r="G482" s="141">
        <v>0.71550000000000002</v>
      </c>
      <c r="H482" s="141">
        <v>0.69850000000000001</v>
      </c>
    </row>
    <row r="483" spans="1:8" x14ac:dyDescent="0.2">
      <c r="A483" s="142" t="s">
        <v>448</v>
      </c>
      <c r="B483" s="142">
        <v>0.98120000000000007</v>
      </c>
      <c r="C483" s="133">
        <v>26420</v>
      </c>
      <c r="D483" s="141" t="s">
        <v>109</v>
      </c>
      <c r="F483" s="141">
        <f>IF(D483="U",+VLOOKUP(C483,'[2]Table A'!$A$2:$D$1648,4,FALSE),+VLOOKUP(C483,'[2]Table B'!$A$2:$F$54,4,FALSE))</f>
        <v>0.98120000000000007</v>
      </c>
      <c r="G483" s="141">
        <v>0.97089999999999999</v>
      </c>
      <c r="H483" s="141">
        <v>0.97500000000000009</v>
      </c>
    </row>
    <row r="484" spans="1:8" x14ac:dyDescent="0.2">
      <c r="A484" s="142" t="s">
        <v>667</v>
      </c>
      <c r="B484" s="142">
        <v>0.98120000000000007</v>
      </c>
      <c r="C484" s="133">
        <v>26420</v>
      </c>
      <c r="D484" s="141" t="s">
        <v>109</v>
      </c>
      <c r="F484" s="141">
        <f>IF(D484="U",+VLOOKUP(C484,'[2]Table A'!$A$2:$D$1648,4,FALSE),+VLOOKUP(C484,'[2]Table B'!$A$2:$F$54,4,FALSE))</f>
        <v>0.98120000000000007</v>
      </c>
      <c r="G484" s="141">
        <v>0.97089999999999999</v>
      </c>
      <c r="H484" s="141">
        <v>0.97500000000000009</v>
      </c>
    </row>
    <row r="485" spans="1:8" x14ac:dyDescent="0.2">
      <c r="A485" s="142" t="s">
        <v>904</v>
      </c>
      <c r="B485" s="142">
        <v>0.98120000000000007</v>
      </c>
      <c r="C485" s="133">
        <v>26420</v>
      </c>
      <c r="D485" s="141" t="s">
        <v>109</v>
      </c>
      <c r="F485" s="141">
        <f>IF(D485="U",+VLOOKUP(C485,'[2]Table A'!$A$2:$D$1648,4,FALSE),+VLOOKUP(C485,'[2]Table B'!$A$2:$F$54,4,FALSE))</f>
        <v>0.98120000000000007</v>
      </c>
      <c r="G485" s="141">
        <v>0.97089999999999999</v>
      </c>
      <c r="H485" s="141">
        <v>0.97500000000000009</v>
      </c>
    </row>
    <row r="486" spans="1:8" x14ac:dyDescent="0.2">
      <c r="A486" s="142" t="s">
        <v>1502</v>
      </c>
      <c r="B486" s="142">
        <v>0.98120000000000007</v>
      </c>
      <c r="C486" s="133">
        <v>26420</v>
      </c>
      <c r="D486" s="141" t="s">
        <v>109</v>
      </c>
      <c r="F486" s="141">
        <f>IF(D486="U",+VLOOKUP(C486,'[2]Table A'!$A$2:$D$1648,4,FALSE),+VLOOKUP(C486,'[2]Table B'!$A$2:$F$54,4,FALSE))</f>
        <v>0.98120000000000007</v>
      </c>
      <c r="G486" s="141">
        <v>0.97089999999999999</v>
      </c>
      <c r="H486" s="141">
        <v>0.97500000000000009</v>
      </c>
    </row>
    <row r="487" spans="1:8" x14ac:dyDescent="0.2">
      <c r="A487" s="142" t="s">
        <v>1567</v>
      </c>
      <c r="B487" s="142">
        <v>0.98120000000000007</v>
      </c>
      <c r="C487" s="133">
        <v>26420</v>
      </c>
      <c r="D487" s="141" t="s">
        <v>109</v>
      </c>
      <c r="F487" s="141">
        <f>IF(D487="U",+VLOOKUP(C487,'[2]Table A'!$A$2:$D$1648,4,FALSE),+VLOOKUP(C487,'[2]Table B'!$A$2:$F$54,4,FALSE))</f>
        <v>0.98120000000000007</v>
      </c>
      <c r="G487" s="141">
        <v>0.97089999999999999</v>
      </c>
      <c r="H487" s="141">
        <v>0.97500000000000009</v>
      </c>
    </row>
    <row r="488" spans="1:8" x14ac:dyDescent="0.2">
      <c r="A488" s="142" t="s">
        <v>1792</v>
      </c>
      <c r="B488" s="142">
        <v>0.98120000000000007</v>
      </c>
      <c r="C488" s="133">
        <v>26420</v>
      </c>
      <c r="D488" s="141" t="s">
        <v>109</v>
      </c>
      <c r="F488" s="141">
        <f>IF(D488="U",+VLOOKUP(C488,'[2]Table A'!$A$2:$D$1648,4,FALSE),+VLOOKUP(C488,'[2]Table B'!$A$2:$F$54,4,FALSE))</f>
        <v>0.98120000000000007</v>
      </c>
      <c r="G488" s="141">
        <v>0.97089999999999999</v>
      </c>
      <c r="H488" s="141">
        <v>0.97500000000000009</v>
      </c>
    </row>
    <row r="489" spans="1:8" x14ac:dyDescent="0.2">
      <c r="A489" s="142" t="s">
        <v>2305</v>
      </c>
      <c r="B489" s="142">
        <v>0.98120000000000007</v>
      </c>
      <c r="C489" s="133">
        <v>26420</v>
      </c>
      <c r="D489" s="141" t="s">
        <v>109</v>
      </c>
      <c r="F489" s="141">
        <f>IF(D489="U",+VLOOKUP(C489,'[2]Table A'!$A$2:$D$1648,4,FALSE),+VLOOKUP(C489,'[2]Table B'!$A$2:$F$54,4,FALSE))</f>
        <v>0.98120000000000007</v>
      </c>
      <c r="G489" s="141">
        <v>0.97089999999999999</v>
      </c>
      <c r="H489" s="141">
        <v>0.97500000000000009</v>
      </c>
    </row>
    <row r="490" spans="1:8" x14ac:dyDescent="0.2">
      <c r="A490" s="142" t="s">
        <v>2682</v>
      </c>
      <c r="B490" s="142">
        <v>0.98120000000000007</v>
      </c>
      <c r="C490" s="133">
        <v>26420</v>
      </c>
      <c r="D490" s="141" t="s">
        <v>109</v>
      </c>
      <c r="F490" s="141">
        <f>IF(D490="U",+VLOOKUP(C490,'[2]Table A'!$A$2:$D$1648,4,FALSE),+VLOOKUP(C490,'[2]Table B'!$A$2:$F$54,4,FALSE))</f>
        <v>0.98120000000000007</v>
      </c>
      <c r="G490" s="141">
        <v>0.97089999999999999</v>
      </c>
      <c r="H490" s="141">
        <v>0.97500000000000009</v>
      </c>
    </row>
    <row r="491" spans="1:8" x14ac:dyDescent="0.2">
      <c r="A491" s="142" t="s">
        <v>3698</v>
      </c>
      <c r="B491" s="142">
        <v>0.98120000000000007</v>
      </c>
      <c r="C491" s="133">
        <v>26420</v>
      </c>
      <c r="D491" s="141" t="s">
        <v>109</v>
      </c>
      <c r="F491" s="141">
        <f>IF(D491="U",+VLOOKUP(C491,'[2]Table A'!$A$2:$D$1648,4,FALSE),+VLOOKUP(C491,'[2]Table B'!$A$2:$F$54,4,FALSE))</f>
        <v>0.98120000000000007</v>
      </c>
      <c r="G491" s="141">
        <v>0.97089999999999999</v>
      </c>
      <c r="H491" s="141">
        <v>0.97500000000000009</v>
      </c>
    </row>
    <row r="492" spans="1:8" x14ac:dyDescent="0.2">
      <c r="A492" s="142" t="s">
        <v>652</v>
      </c>
      <c r="B492" s="142">
        <v>0.84340000000000004</v>
      </c>
      <c r="C492" s="133">
        <v>26580</v>
      </c>
      <c r="D492" s="141" t="s">
        <v>109</v>
      </c>
      <c r="F492" s="141">
        <f>IF(D492="U",+VLOOKUP(C492,'[2]Table A'!$A$2:$D$1648,4,FALSE),+VLOOKUP(C492,'[2]Table B'!$A$2:$F$54,4,FALSE))</f>
        <v>0.84340000000000004</v>
      </c>
      <c r="G492" s="141">
        <v>0.85550000000000004</v>
      </c>
      <c r="H492" s="141">
        <v>0.8589</v>
      </c>
    </row>
    <row r="493" spans="1:8" x14ac:dyDescent="0.2">
      <c r="A493" s="142" t="s">
        <v>1691</v>
      </c>
      <c r="B493" s="142">
        <v>0.84340000000000004</v>
      </c>
      <c r="C493" s="133">
        <v>26580</v>
      </c>
      <c r="D493" s="141" t="s">
        <v>109</v>
      </c>
      <c r="F493" s="141">
        <f>IF(D493="U",+VLOOKUP(C493,'[2]Table A'!$A$2:$D$1648,4,FALSE),+VLOOKUP(C493,'[2]Table B'!$A$2:$F$54,4,FALSE))</f>
        <v>0.84340000000000004</v>
      </c>
      <c r="G493" s="141">
        <v>0.85550000000000004</v>
      </c>
      <c r="H493" s="141">
        <v>0.8589</v>
      </c>
    </row>
    <row r="494" spans="1:8" x14ac:dyDescent="0.2">
      <c r="A494" s="142" t="s">
        <v>2255</v>
      </c>
      <c r="B494" s="142">
        <v>0.84340000000000004</v>
      </c>
      <c r="C494" s="133">
        <v>26580</v>
      </c>
      <c r="D494" s="141" t="s">
        <v>109</v>
      </c>
      <c r="F494" s="141">
        <f>IF(D494="U",+VLOOKUP(C494,'[2]Table A'!$A$2:$D$1648,4,FALSE),+VLOOKUP(C494,'[2]Table B'!$A$2:$F$54,4,FALSE))</f>
        <v>0.84340000000000004</v>
      </c>
      <c r="G494" s="141">
        <v>0.85550000000000004</v>
      </c>
      <c r="H494" s="141">
        <v>0.8589</v>
      </c>
    </row>
    <row r="495" spans="1:8" x14ac:dyDescent="0.2">
      <c r="A495" s="142" t="s">
        <v>758</v>
      </c>
      <c r="B495" s="142">
        <v>0.84340000000000004</v>
      </c>
      <c r="C495" s="133">
        <v>26580</v>
      </c>
      <c r="D495" s="141" t="s">
        <v>109</v>
      </c>
      <c r="F495" s="141">
        <f>IF(D495="U",+VLOOKUP(C495,'[2]Table A'!$A$2:$D$1648,4,FALSE),+VLOOKUP(C495,'[2]Table B'!$A$2:$F$54,4,FALSE))</f>
        <v>0.84340000000000004</v>
      </c>
      <c r="G495" s="141">
        <v>0.85550000000000004</v>
      </c>
      <c r="H495" s="141">
        <v>0.8589</v>
      </c>
    </row>
    <row r="496" spans="1:8" x14ac:dyDescent="0.2">
      <c r="A496" s="142" t="s">
        <v>2332</v>
      </c>
      <c r="B496" s="142">
        <v>0.84340000000000004</v>
      </c>
      <c r="C496" s="133">
        <v>26580</v>
      </c>
      <c r="D496" s="141" t="s">
        <v>109</v>
      </c>
      <c r="F496" s="141">
        <f>IF(D496="U",+VLOOKUP(C496,'[2]Table A'!$A$2:$D$1648,4,FALSE),+VLOOKUP(C496,'[2]Table B'!$A$2:$F$54,4,FALSE))</f>
        <v>0.84340000000000004</v>
      </c>
      <c r="G496" s="141">
        <v>0.85550000000000004</v>
      </c>
      <c r="H496" s="141">
        <v>0.8589</v>
      </c>
    </row>
    <row r="497" spans="1:8" x14ac:dyDescent="0.2">
      <c r="A497" s="142" t="s">
        <v>3082</v>
      </c>
      <c r="B497" s="142">
        <v>0.84340000000000004</v>
      </c>
      <c r="C497" s="133">
        <v>26580</v>
      </c>
      <c r="D497" s="141" t="s">
        <v>109</v>
      </c>
      <c r="F497" s="141">
        <f>IF(D497="U",+VLOOKUP(C497,'[2]Table A'!$A$2:$D$1648,4,FALSE),+VLOOKUP(C497,'[2]Table B'!$A$2:$F$54,4,FALSE))</f>
        <v>0.84340000000000004</v>
      </c>
      <c r="G497" s="141">
        <v>0.85550000000000004</v>
      </c>
      <c r="H497" s="141">
        <v>0.8589</v>
      </c>
    </row>
    <row r="498" spans="1:8" x14ac:dyDescent="0.2">
      <c r="A498" s="142" t="s">
        <v>3789</v>
      </c>
      <c r="B498" s="142">
        <v>0.84340000000000004</v>
      </c>
      <c r="C498" s="133">
        <v>26580</v>
      </c>
      <c r="D498" s="141" t="s">
        <v>109</v>
      </c>
      <c r="F498" s="141">
        <f>IF(D498="U",+VLOOKUP(C498,'[2]Table A'!$A$2:$D$1648,4,FALSE),+VLOOKUP(C498,'[2]Table B'!$A$2:$F$54,4,FALSE))</f>
        <v>0.84340000000000004</v>
      </c>
      <c r="G498" s="141">
        <v>0.85550000000000004</v>
      </c>
      <c r="H498" s="141">
        <v>0.8589</v>
      </c>
    </row>
    <row r="499" spans="1:8" x14ac:dyDescent="0.2">
      <c r="A499" s="142" t="s">
        <v>2307</v>
      </c>
      <c r="B499" s="142">
        <v>0.79150000000000009</v>
      </c>
      <c r="C499" s="133">
        <v>26620</v>
      </c>
      <c r="D499" s="141" t="s">
        <v>109</v>
      </c>
      <c r="F499" s="141">
        <f>IF(D499="U",+VLOOKUP(C499,'[2]Table A'!$A$2:$D$1648,4,FALSE),+VLOOKUP(C499,'[2]Table B'!$A$2:$F$54,4,FALSE))</f>
        <v>0.79150000000000009</v>
      </c>
      <c r="G499" s="141">
        <v>0.8488</v>
      </c>
      <c r="H499" s="141">
        <v>0.79980000000000007</v>
      </c>
    </row>
    <row r="500" spans="1:8" x14ac:dyDescent="0.2">
      <c r="A500" s="142" t="s">
        <v>2411</v>
      </c>
      <c r="B500" s="142">
        <v>0.79150000000000009</v>
      </c>
      <c r="C500" s="133">
        <v>26620</v>
      </c>
      <c r="D500" s="141" t="s">
        <v>109</v>
      </c>
      <c r="F500" s="141">
        <f>IF(D500="U",+VLOOKUP(C500,'[2]Table A'!$A$2:$D$1648,4,FALSE),+VLOOKUP(C500,'[2]Table B'!$A$2:$F$54,4,FALSE))</f>
        <v>0.79150000000000009</v>
      </c>
      <c r="G500" s="141">
        <v>0.8488</v>
      </c>
      <c r="H500" s="141">
        <v>0.79980000000000007</v>
      </c>
    </row>
    <row r="501" spans="1:8" x14ac:dyDescent="0.2">
      <c r="A501" s="142" t="s">
        <v>618</v>
      </c>
      <c r="B501" s="142">
        <v>0.87820000000000009</v>
      </c>
      <c r="C501" s="133">
        <v>26820</v>
      </c>
      <c r="D501" s="141" t="s">
        <v>109</v>
      </c>
      <c r="F501" s="141">
        <f>IF(D501="U",+VLOOKUP(C501,'[2]Table A'!$A$2:$D$1648,4,FALSE),+VLOOKUP(C501,'[2]Table B'!$A$2:$F$54,4,FALSE))</f>
        <v>0.87820000000000009</v>
      </c>
      <c r="G501" s="141">
        <v>0.90110000000000001</v>
      </c>
      <c r="H501" s="141">
        <v>0.89990000000000003</v>
      </c>
    </row>
    <row r="502" spans="1:8" x14ac:dyDescent="0.2">
      <c r="A502" s="142" t="s">
        <v>753</v>
      </c>
      <c r="B502" s="142">
        <v>0.87820000000000009</v>
      </c>
      <c r="C502" s="133">
        <v>26820</v>
      </c>
      <c r="D502" s="141" t="s">
        <v>109</v>
      </c>
      <c r="F502" s="141">
        <f>IF(D502="U",+VLOOKUP(C502,'[2]Table A'!$A$2:$D$1648,4,FALSE),+VLOOKUP(C502,'[2]Table B'!$A$2:$F$54,4,FALSE))</f>
        <v>0.87820000000000009</v>
      </c>
      <c r="G502" s="141">
        <v>0.90110000000000001</v>
      </c>
      <c r="H502" s="141">
        <v>0.89990000000000003</v>
      </c>
    </row>
    <row r="503" spans="1:8" x14ac:dyDescent="0.2">
      <c r="A503" s="142" t="s">
        <v>2016</v>
      </c>
      <c r="B503" s="142">
        <v>0.87820000000000009</v>
      </c>
      <c r="C503" s="133">
        <v>26820</v>
      </c>
      <c r="D503" s="141" t="s">
        <v>109</v>
      </c>
      <c r="F503" s="141">
        <f>IF(D503="U",+VLOOKUP(C503,'[2]Table A'!$A$2:$D$1648,4,FALSE),+VLOOKUP(C503,'[2]Table B'!$A$2:$F$54,4,FALSE))</f>
        <v>0.87820000000000009</v>
      </c>
      <c r="G503" s="141">
        <v>0.90110000000000001</v>
      </c>
      <c r="H503" s="141">
        <v>0.89990000000000003</v>
      </c>
    </row>
    <row r="504" spans="1:8" x14ac:dyDescent="0.2">
      <c r="A504" s="142" t="s">
        <v>624</v>
      </c>
      <c r="B504" s="142">
        <v>1.0295000000000001</v>
      </c>
      <c r="C504" s="133">
        <v>26900</v>
      </c>
      <c r="D504" s="141" t="s">
        <v>109</v>
      </c>
      <c r="F504" s="141">
        <f>IF(D504="U",+VLOOKUP(C504,'[2]Table A'!$A$2:$D$1648,4,FALSE),+VLOOKUP(C504,'[2]Table B'!$A$2:$F$54,4,FALSE))</f>
        <v>1.0295000000000001</v>
      </c>
      <c r="G504" s="141">
        <v>1.0258</v>
      </c>
      <c r="H504" s="141">
        <v>1.0150000000000001</v>
      </c>
    </row>
    <row r="505" spans="1:8" x14ac:dyDescent="0.2">
      <c r="A505" s="142" t="s">
        <v>697</v>
      </c>
      <c r="B505" s="142">
        <v>1.0295000000000001</v>
      </c>
      <c r="C505" s="133">
        <v>26900</v>
      </c>
      <c r="D505" s="141" t="s">
        <v>109</v>
      </c>
      <c r="F505" s="141">
        <f>IF(D505="U",+VLOOKUP(C505,'[2]Table A'!$A$2:$D$1648,4,FALSE),+VLOOKUP(C505,'[2]Table B'!$A$2:$F$54,4,FALSE))</f>
        <v>1.0295000000000001</v>
      </c>
      <c r="G505" s="141">
        <v>1.0258</v>
      </c>
      <c r="H505" s="141">
        <v>1.0150000000000001</v>
      </c>
    </row>
    <row r="506" spans="1:8" x14ac:dyDescent="0.2">
      <c r="A506" s="142" t="s">
        <v>1739</v>
      </c>
      <c r="B506" s="142">
        <v>1.0295000000000001</v>
      </c>
      <c r="C506" s="133">
        <v>26900</v>
      </c>
      <c r="D506" s="141" t="s">
        <v>109</v>
      </c>
      <c r="F506" s="141">
        <f>IF(D506="U",+VLOOKUP(C506,'[2]Table A'!$A$2:$D$1648,4,FALSE),+VLOOKUP(C506,'[2]Table B'!$A$2:$F$54,4,FALSE))</f>
        <v>1.0295000000000001</v>
      </c>
      <c r="G506" s="141">
        <v>1.0258</v>
      </c>
      <c r="H506" s="141">
        <v>1.0150000000000001</v>
      </c>
    </row>
    <row r="507" spans="1:8" x14ac:dyDescent="0.2">
      <c r="A507" s="142" t="s">
        <v>1756</v>
      </c>
      <c r="B507" s="142">
        <v>1.0295000000000001</v>
      </c>
      <c r="C507" s="133">
        <v>26900</v>
      </c>
      <c r="D507" s="141" t="s">
        <v>109</v>
      </c>
      <c r="F507" s="141">
        <f>IF(D507="U",+VLOOKUP(C507,'[2]Table A'!$A$2:$D$1648,4,FALSE),+VLOOKUP(C507,'[2]Table B'!$A$2:$F$54,4,FALSE))</f>
        <v>1.0295000000000001</v>
      </c>
      <c r="G507" s="141">
        <v>1.0258</v>
      </c>
      <c r="H507" s="141">
        <v>1.0150000000000001</v>
      </c>
    </row>
    <row r="508" spans="1:8" x14ac:dyDescent="0.2">
      <c r="A508" s="142" t="s">
        <v>1829</v>
      </c>
      <c r="B508" s="142">
        <v>1.0295000000000001</v>
      </c>
      <c r="C508" s="133">
        <v>26900</v>
      </c>
      <c r="D508" s="141" t="s">
        <v>109</v>
      </c>
      <c r="F508" s="141">
        <f>IF(D508="U",+VLOOKUP(C508,'[2]Table A'!$A$2:$D$1648,4,FALSE),+VLOOKUP(C508,'[2]Table B'!$A$2:$F$54,4,FALSE))</f>
        <v>1.0295000000000001</v>
      </c>
      <c r="G508" s="141">
        <v>1.0258</v>
      </c>
      <c r="H508" s="141">
        <v>1.0150000000000001</v>
      </c>
    </row>
    <row r="509" spans="1:8" x14ac:dyDescent="0.2">
      <c r="A509" s="142" t="s">
        <v>2055</v>
      </c>
      <c r="B509" s="142">
        <v>1.0295000000000001</v>
      </c>
      <c r="C509" s="133">
        <v>26900</v>
      </c>
      <c r="D509" s="141" t="s">
        <v>109</v>
      </c>
      <c r="F509" s="141">
        <f>IF(D509="U",+VLOOKUP(C509,'[2]Table A'!$A$2:$D$1648,4,FALSE),+VLOOKUP(C509,'[2]Table B'!$A$2:$F$54,4,FALSE))</f>
        <v>1.0295000000000001</v>
      </c>
      <c r="G509" s="141">
        <v>1.0258</v>
      </c>
      <c r="H509" s="141">
        <v>1.0150000000000001</v>
      </c>
    </row>
    <row r="510" spans="1:8" x14ac:dyDescent="0.2">
      <c r="A510" s="142" t="s">
        <v>2418</v>
      </c>
      <c r="B510" s="142">
        <v>1.0295000000000001</v>
      </c>
      <c r="C510" s="133">
        <v>26900</v>
      </c>
      <c r="D510" s="141" t="s">
        <v>109</v>
      </c>
      <c r="F510" s="141">
        <f>IF(D510="U",+VLOOKUP(C510,'[2]Table A'!$A$2:$D$1648,4,FALSE),+VLOOKUP(C510,'[2]Table B'!$A$2:$F$54,4,FALSE))</f>
        <v>1.0295000000000001</v>
      </c>
      <c r="G510" s="141">
        <v>1.0258</v>
      </c>
      <c r="H510" s="141">
        <v>1.0150000000000001</v>
      </c>
    </row>
    <row r="511" spans="1:8" x14ac:dyDescent="0.2">
      <c r="A511" s="142" t="s">
        <v>2464</v>
      </c>
      <c r="B511" s="142">
        <v>1.0295000000000001</v>
      </c>
      <c r="C511" s="133">
        <v>26900</v>
      </c>
      <c r="D511" s="141" t="s">
        <v>109</v>
      </c>
      <c r="F511" s="141">
        <f>IF(D511="U",+VLOOKUP(C511,'[2]Table A'!$A$2:$D$1648,4,FALSE),+VLOOKUP(C511,'[2]Table B'!$A$2:$F$54,4,FALSE))</f>
        <v>1.0295000000000001</v>
      </c>
      <c r="G511" s="141">
        <v>1.0258</v>
      </c>
      <c r="H511" s="141">
        <v>1.0150000000000001</v>
      </c>
    </row>
    <row r="512" spans="1:8" x14ac:dyDescent="0.2">
      <c r="A512" s="142" t="s">
        <v>2697</v>
      </c>
      <c r="B512" s="142">
        <v>1.0295000000000001</v>
      </c>
      <c r="C512" s="133">
        <v>26900</v>
      </c>
      <c r="D512" s="141" t="s">
        <v>109</v>
      </c>
      <c r="F512" s="141">
        <f>IF(D512="U",+VLOOKUP(C512,'[2]Table A'!$A$2:$D$1648,4,FALSE),+VLOOKUP(C512,'[2]Table B'!$A$2:$F$54,4,FALSE))</f>
        <v>1.0295000000000001</v>
      </c>
      <c r="G512" s="141">
        <v>1.0258</v>
      </c>
      <c r="H512" s="141">
        <v>1.0150000000000001</v>
      </c>
    </row>
    <row r="513" spans="1:8" x14ac:dyDescent="0.2">
      <c r="A513" s="142" t="s">
        <v>3077</v>
      </c>
      <c r="B513" s="142">
        <v>1.0295000000000001</v>
      </c>
      <c r="C513" s="133">
        <v>26900</v>
      </c>
      <c r="D513" s="141" t="s">
        <v>109</v>
      </c>
      <c r="F513" s="141">
        <f>IF(D513="U",+VLOOKUP(C513,'[2]Table A'!$A$2:$D$1648,4,FALSE),+VLOOKUP(C513,'[2]Table B'!$A$2:$F$54,4,FALSE))</f>
        <v>1.0295000000000001</v>
      </c>
      <c r="G513" s="141">
        <v>1.0258</v>
      </c>
      <c r="H513" s="141">
        <v>1.0150000000000001</v>
      </c>
    </row>
    <row r="514" spans="1:8" x14ac:dyDescent="0.2">
      <c r="A514" s="142" t="s">
        <v>3336</v>
      </c>
      <c r="B514" s="142">
        <v>1.0295000000000001</v>
      </c>
      <c r="C514" s="133">
        <v>26900</v>
      </c>
      <c r="D514" s="141" t="s">
        <v>109</v>
      </c>
      <c r="F514" s="141">
        <f>IF(D514="U",+VLOOKUP(C514,'[2]Table A'!$A$2:$D$1648,4,FALSE),+VLOOKUP(C514,'[2]Table B'!$A$2:$F$54,4,FALSE))</f>
        <v>1.0295000000000001</v>
      </c>
      <c r="G514" s="141">
        <v>1.0258</v>
      </c>
      <c r="H514" s="141">
        <v>1.0150000000000001</v>
      </c>
    </row>
    <row r="515" spans="1:8" x14ac:dyDescent="0.2">
      <c r="A515" s="142" t="s">
        <v>2052</v>
      </c>
      <c r="B515" s="142">
        <v>0.99440000000000006</v>
      </c>
      <c r="C515" s="133">
        <v>26980</v>
      </c>
      <c r="D515" s="141" t="s">
        <v>109</v>
      </c>
      <c r="F515" s="141">
        <f>IF(D515="U",+VLOOKUP(C515,'[2]Table A'!$A$2:$D$1648,4,FALSE),+VLOOKUP(C515,'[2]Table B'!$A$2:$F$54,4,FALSE))</f>
        <v>0.99440000000000006</v>
      </c>
      <c r="G515" s="141">
        <v>0.95640000000000003</v>
      </c>
      <c r="H515" s="141">
        <v>0.95700000000000007</v>
      </c>
    </row>
    <row r="516" spans="1:8" x14ac:dyDescent="0.2">
      <c r="A516" s="142" t="s">
        <v>3736</v>
      </c>
      <c r="B516" s="142">
        <v>0.99440000000000006</v>
      </c>
      <c r="C516" s="133">
        <v>26980</v>
      </c>
      <c r="D516" s="141" t="s">
        <v>109</v>
      </c>
      <c r="F516" s="141">
        <f>IF(D516="U",+VLOOKUP(C516,'[2]Table A'!$A$2:$D$1648,4,FALSE),+VLOOKUP(C516,'[2]Table B'!$A$2:$F$54,4,FALSE))</f>
        <v>0.99440000000000006</v>
      </c>
      <c r="G516" s="141">
        <v>0.95640000000000003</v>
      </c>
      <c r="H516" s="141">
        <v>0.95700000000000007</v>
      </c>
    </row>
    <row r="517" spans="1:8" x14ac:dyDescent="0.2">
      <c r="A517" s="142" t="s">
        <v>3575</v>
      </c>
      <c r="B517" s="142">
        <v>0.91700000000000004</v>
      </c>
      <c r="C517" s="133">
        <v>27060</v>
      </c>
      <c r="D517" s="141" t="s">
        <v>109</v>
      </c>
      <c r="F517" s="141">
        <f>IF(D517="U",+VLOOKUP(C517,'[2]Table A'!$A$2:$D$1648,4,FALSE),+VLOOKUP(C517,'[2]Table B'!$A$2:$F$54,4,FALSE))</f>
        <v>0.91700000000000004</v>
      </c>
      <c r="G517" s="141">
        <v>0.94769999999999999</v>
      </c>
      <c r="H517" s="141">
        <v>0.94190000000000007</v>
      </c>
    </row>
    <row r="518" spans="1:8" x14ac:dyDescent="0.2">
      <c r="A518" s="142" t="s">
        <v>1979</v>
      </c>
      <c r="B518" s="142">
        <v>0.94740000000000002</v>
      </c>
      <c r="C518" s="133">
        <v>27100</v>
      </c>
      <c r="D518" s="141" t="s">
        <v>109</v>
      </c>
      <c r="F518" s="141">
        <f>IF(D518="U",+VLOOKUP(C518,'[2]Table A'!$A$2:$D$1648,4,FALSE),+VLOOKUP(C518,'[2]Table B'!$A$2:$F$54,4,FALSE))</f>
        <v>0.94740000000000002</v>
      </c>
      <c r="G518" s="141">
        <v>0.90129999999999999</v>
      </c>
      <c r="H518" s="141">
        <v>0.88619999999999999</v>
      </c>
    </row>
    <row r="519" spans="1:8" x14ac:dyDescent="0.2">
      <c r="A519" s="142" t="s">
        <v>1130</v>
      </c>
      <c r="B519" s="142">
        <v>0.82590000000000008</v>
      </c>
      <c r="C519" s="133">
        <v>27140</v>
      </c>
      <c r="D519" s="141" t="s">
        <v>109</v>
      </c>
      <c r="F519" s="141">
        <f>IF(D519="U",+VLOOKUP(C519,'[2]Table A'!$A$2:$D$1648,4,FALSE),+VLOOKUP(C519,'[2]Table B'!$A$2:$F$54,4,FALSE))</f>
        <v>0.82590000000000008</v>
      </c>
      <c r="G519" s="141">
        <v>0.79210000000000003</v>
      </c>
      <c r="H519" s="141">
        <v>0.81480000000000008</v>
      </c>
    </row>
    <row r="520" spans="1:8" x14ac:dyDescent="0.2">
      <c r="A520" s="142" t="s">
        <v>1866</v>
      </c>
      <c r="B520" s="142">
        <v>0.82590000000000008</v>
      </c>
      <c r="C520" s="133">
        <v>27140</v>
      </c>
      <c r="D520" s="141" t="s">
        <v>109</v>
      </c>
      <c r="F520" s="141">
        <f>IF(D520="U",+VLOOKUP(C520,'[2]Table A'!$A$2:$D$1648,4,FALSE),+VLOOKUP(C520,'[2]Table B'!$A$2:$F$54,4,FALSE))</f>
        <v>0.82590000000000008</v>
      </c>
      <c r="G520" s="141">
        <v>0.79210000000000003</v>
      </c>
      <c r="H520" s="141">
        <v>0.81480000000000008</v>
      </c>
    </row>
    <row r="521" spans="1:8" x14ac:dyDescent="0.2">
      <c r="A521" s="142" t="s">
        <v>2421</v>
      </c>
      <c r="B521" s="142">
        <v>0.82590000000000008</v>
      </c>
      <c r="C521" s="133">
        <v>27140</v>
      </c>
      <c r="D521" s="141" t="s">
        <v>109</v>
      </c>
      <c r="F521" s="141">
        <f>IF(D521="U",+VLOOKUP(C521,'[2]Table A'!$A$2:$D$1648,4,FALSE),+VLOOKUP(C521,'[2]Table B'!$A$2:$F$54,4,FALSE))</f>
        <v>0.82590000000000008</v>
      </c>
      <c r="G521" s="141">
        <v>0.79210000000000003</v>
      </c>
      <c r="H521" s="141">
        <v>0.81480000000000008</v>
      </c>
    </row>
    <row r="522" spans="1:8" x14ac:dyDescent="0.2">
      <c r="A522" s="142" t="s">
        <v>3107</v>
      </c>
      <c r="B522" s="142">
        <v>0.82590000000000008</v>
      </c>
      <c r="C522" s="133">
        <v>27140</v>
      </c>
      <c r="D522" s="141" t="s">
        <v>109</v>
      </c>
      <c r="F522" s="141">
        <f>IF(D522="U",+VLOOKUP(C522,'[2]Table A'!$A$2:$D$1648,4,FALSE),+VLOOKUP(C522,'[2]Table B'!$A$2:$F$54,4,FALSE))</f>
        <v>0.82590000000000008</v>
      </c>
      <c r="G522" s="141">
        <v>0.79210000000000003</v>
      </c>
      <c r="H522" s="141">
        <v>0.81480000000000008</v>
      </c>
    </row>
    <row r="523" spans="1:8" x14ac:dyDescent="0.2">
      <c r="A523" s="142" t="s">
        <v>3360</v>
      </c>
      <c r="B523" s="142">
        <v>0.82590000000000008</v>
      </c>
      <c r="C523" s="133">
        <v>27140</v>
      </c>
      <c r="D523" s="141" t="s">
        <v>109</v>
      </c>
      <c r="F523" s="141">
        <f>IF(D523="U",+VLOOKUP(C523,'[2]Table A'!$A$2:$D$1648,4,FALSE),+VLOOKUP(C523,'[2]Table B'!$A$2:$F$54,4,FALSE))</f>
        <v>0.82590000000000008</v>
      </c>
      <c r="G523" s="141">
        <v>0.79210000000000003</v>
      </c>
      <c r="H523" s="141">
        <v>0.81480000000000008</v>
      </c>
    </row>
    <row r="524" spans="1:8" x14ac:dyDescent="0.2">
      <c r="A524" s="142" t="s">
        <v>3918</v>
      </c>
      <c r="B524" s="142">
        <v>0.82590000000000008</v>
      </c>
      <c r="C524" s="133">
        <v>27140</v>
      </c>
      <c r="D524" s="141" t="s">
        <v>109</v>
      </c>
      <c r="F524" s="141">
        <f>IF(D524="U",+VLOOKUP(C524,'[2]Table A'!$A$2:$D$1648,4,FALSE),+VLOOKUP(C524,'[2]Table B'!$A$2:$F$54,4,FALSE))</f>
        <v>0.82590000000000008</v>
      </c>
      <c r="G524" s="141">
        <v>0.79210000000000003</v>
      </c>
      <c r="H524" s="141">
        <v>0.81480000000000008</v>
      </c>
    </row>
    <row r="525" spans="1:8" x14ac:dyDescent="0.2">
      <c r="A525" s="142" t="s">
        <v>951</v>
      </c>
      <c r="B525" s="142">
        <v>0.76780000000000004</v>
      </c>
      <c r="C525" s="133">
        <v>27180</v>
      </c>
      <c r="D525" s="141" t="s">
        <v>109</v>
      </c>
      <c r="F525" s="141">
        <f>IF(D525="U",+VLOOKUP(C525,'[2]Table A'!$A$2:$D$1648,4,FALSE),+VLOOKUP(C525,'[2]Table B'!$A$2:$F$54,4,FALSE))</f>
        <v>0.76780000000000004</v>
      </c>
      <c r="G525" s="141">
        <v>0.73099999999999998</v>
      </c>
      <c r="H525" s="141">
        <v>0.76470000000000005</v>
      </c>
    </row>
    <row r="526" spans="1:8" x14ac:dyDescent="0.2">
      <c r="A526" s="142" t="s">
        <v>1173</v>
      </c>
      <c r="B526" s="142">
        <v>0.76780000000000004</v>
      </c>
      <c r="C526" s="133">
        <v>27180</v>
      </c>
      <c r="D526" s="141" t="s">
        <v>109</v>
      </c>
      <c r="F526" s="141">
        <f>IF(D526="U",+VLOOKUP(C526,'[2]Table A'!$A$2:$D$1648,4,FALSE),+VLOOKUP(C526,'[2]Table B'!$A$2:$F$54,4,FALSE))</f>
        <v>0.76780000000000004</v>
      </c>
      <c r="G526" s="141">
        <v>0.73099999999999998</v>
      </c>
      <c r="H526" s="141">
        <v>0.76470000000000005</v>
      </c>
    </row>
    <row r="527" spans="1:8" x14ac:dyDescent="0.2">
      <c r="A527" s="142" t="s">
        <v>2428</v>
      </c>
      <c r="B527" s="142">
        <v>0.76780000000000004</v>
      </c>
      <c r="C527" s="133">
        <v>27180</v>
      </c>
      <c r="D527" s="141" t="s">
        <v>109</v>
      </c>
      <c r="F527" s="141">
        <f>IF(D527="U",+VLOOKUP(C527,'[2]Table A'!$A$2:$D$1648,4,FALSE),+VLOOKUP(C527,'[2]Table B'!$A$2:$F$54,4,FALSE))</f>
        <v>0.76780000000000004</v>
      </c>
      <c r="G527" s="141">
        <v>0.73099999999999998</v>
      </c>
      <c r="H527" s="141">
        <v>0.76470000000000005</v>
      </c>
    </row>
    <row r="528" spans="1:8" x14ac:dyDescent="0.2">
      <c r="A528" s="142" t="s">
        <v>457</v>
      </c>
      <c r="B528" s="142">
        <v>0.90340000000000009</v>
      </c>
      <c r="C528" s="133">
        <v>27260</v>
      </c>
      <c r="D528" s="141" t="s">
        <v>109</v>
      </c>
      <c r="F528" s="141">
        <f>IF(D528="U",+VLOOKUP(C528,'[2]Table A'!$A$2:$D$1648,4,FALSE),+VLOOKUP(C528,'[2]Table B'!$A$2:$F$54,4,FALSE))</f>
        <v>0.90340000000000009</v>
      </c>
      <c r="G528" s="141">
        <v>0.90990000000000004</v>
      </c>
      <c r="H528" s="141">
        <v>0.89570000000000005</v>
      </c>
    </row>
    <row r="529" spans="1:8" x14ac:dyDescent="0.2">
      <c r="A529" s="142" t="s">
        <v>1020</v>
      </c>
      <c r="B529" s="142">
        <v>0.90340000000000009</v>
      </c>
      <c r="C529" s="133">
        <v>27260</v>
      </c>
      <c r="D529" s="141" t="s">
        <v>109</v>
      </c>
      <c r="F529" s="141">
        <f>IF(D529="U",+VLOOKUP(C529,'[2]Table A'!$A$2:$D$1648,4,FALSE),+VLOOKUP(C529,'[2]Table B'!$A$2:$F$54,4,FALSE))</f>
        <v>0.90340000000000009</v>
      </c>
      <c r="G529" s="141">
        <v>0.90990000000000004</v>
      </c>
      <c r="H529" s="141">
        <v>0.89570000000000005</v>
      </c>
    </row>
    <row r="530" spans="1:8" x14ac:dyDescent="0.2">
      <c r="A530" s="142" t="s">
        <v>1359</v>
      </c>
      <c r="B530" s="142">
        <v>0.90340000000000009</v>
      </c>
      <c r="C530" s="133">
        <v>27260</v>
      </c>
      <c r="D530" s="141" t="s">
        <v>109</v>
      </c>
      <c r="F530" s="141">
        <f>IF(D530="U",+VLOOKUP(C530,'[2]Table A'!$A$2:$D$1648,4,FALSE),+VLOOKUP(C530,'[2]Table B'!$A$2:$F$54,4,FALSE))</f>
        <v>0.90340000000000009</v>
      </c>
      <c r="G530" s="141">
        <v>0.90990000000000004</v>
      </c>
      <c r="H530" s="141">
        <v>0.89570000000000005</v>
      </c>
    </row>
    <row r="531" spans="1:8" x14ac:dyDescent="0.2">
      <c r="A531" s="142" t="s">
        <v>2738</v>
      </c>
      <c r="B531" s="142">
        <v>0.90340000000000009</v>
      </c>
      <c r="C531" s="133">
        <v>27260</v>
      </c>
      <c r="D531" s="141" t="s">
        <v>109</v>
      </c>
      <c r="F531" s="141">
        <f>IF(D531="U",+VLOOKUP(C531,'[2]Table A'!$A$2:$D$1648,4,FALSE),+VLOOKUP(C531,'[2]Table B'!$A$2:$F$54,4,FALSE))</f>
        <v>0.90340000000000009</v>
      </c>
      <c r="G531" s="141">
        <v>0.90990000000000004</v>
      </c>
      <c r="H531" s="141">
        <v>0.89570000000000005</v>
      </c>
    </row>
    <row r="532" spans="1:8" x14ac:dyDescent="0.2">
      <c r="A532" s="142" t="s">
        <v>3413</v>
      </c>
      <c r="B532" s="142">
        <v>0.90340000000000009</v>
      </c>
      <c r="C532" s="133">
        <v>27260</v>
      </c>
      <c r="D532" s="141" t="s">
        <v>109</v>
      </c>
      <c r="F532" s="141">
        <f>IF(D532="U",+VLOOKUP(C532,'[2]Table A'!$A$2:$D$1648,4,FALSE),+VLOOKUP(C532,'[2]Table B'!$A$2:$F$54,4,FALSE))</f>
        <v>0.90340000000000009</v>
      </c>
      <c r="G532" s="141">
        <v>0.90990000000000004</v>
      </c>
      <c r="H532" s="141">
        <v>0.89570000000000005</v>
      </c>
    </row>
    <row r="533" spans="1:8" x14ac:dyDescent="0.2">
      <c r="A533" s="142" t="s">
        <v>2839</v>
      </c>
      <c r="B533" s="142">
        <v>0.78770000000000007</v>
      </c>
      <c r="C533" s="133">
        <v>27340</v>
      </c>
      <c r="D533" s="141" t="s">
        <v>109</v>
      </c>
      <c r="F533" s="141">
        <f>IF(D533="U",+VLOOKUP(C533,'[2]Table A'!$A$2:$D$1648,4,FALSE),+VLOOKUP(C533,'[2]Table B'!$A$2:$F$54,4,FALSE))</f>
        <v>0.78770000000000007</v>
      </c>
      <c r="G533" s="141">
        <v>0.74450000000000005</v>
      </c>
      <c r="H533" s="141">
        <v>0.8226</v>
      </c>
    </row>
    <row r="534" spans="1:8" x14ac:dyDescent="0.2">
      <c r="A534" s="142" t="s">
        <v>3171</v>
      </c>
      <c r="B534" s="142">
        <v>0.89319999999999999</v>
      </c>
      <c r="C534" s="133">
        <v>27500</v>
      </c>
      <c r="D534" s="141" t="s">
        <v>109</v>
      </c>
      <c r="F534" s="141">
        <f>IF(D534="U",+VLOOKUP(C534,'[2]Table A'!$A$2:$D$1648,4,FALSE),+VLOOKUP(C534,'[2]Table B'!$A$2:$F$54,4,FALSE))</f>
        <v>0.89319999999999999</v>
      </c>
      <c r="G534" s="141">
        <v>0.87009999999999998</v>
      </c>
      <c r="H534" s="141">
        <v>0.90860000000000007</v>
      </c>
    </row>
    <row r="535" spans="1:8" x14ac:dyDescent="0.2">
      <c r="A535" s="142" t="s">
        <v>791</v>
      </c>
      <c r="B535" s="142">
        <v>0.85030000000000006</v>
      </c>
      <c r="C535" s="133">
        <v>27620</v>
      </c>
      <c r="D535" s="141" t="s">
        <v>109</v>
      </c>
      <c r="F535" s="141">
        <f>IF(D535="U",+VLOOKUP(C535,'[2]Table A'!$A$2:$D$1648,4,FALSE),+VLOOKUP(C535,'[2]Table B'!$A$2:$F$54,4,FALSE))</f>
        <v>0.85030000000000006</v>
      </c>
      <c r="G535" s="141">
        <v>0.85580000000000001</v>
      </c>
      <c r="H535" s="141">
        <v>0.84800000000000009</v>
      </c>
    </row>
    <row r="536" spans="1:8" x14ac:dyDescent="0.2">
      <c r="A536" s="142" t="s">
        <v>1080</v>
      </c>
      <c r="B536" s="142">
        <v>0.85030000000000006</v>
      </c>
      <c r="C536" s="133">
        <v>27620</v>
      </c>
      <c r="D536" s="141" t="s">
        <v>109</v>
      </c>
      <c r="F536" s="141">
        <f>IF(D536="U",+VLOOKUP(C536,'[2]Table A'!$A$2:$D$1648,4,FALSE),+VLOOKUP(C536,'[2]Table B'!$A$2:$F$54,4,FALSE))</f>
        <v>0.85030000000000006</v>
      </c>
      <c r="G536" s="141">
        <v>0.85580000000000001</v>
      </c>
      <c r="H536" s="141">
        <v>0.84800000000000009</v>
      </c>
    </row>
    <row r="537" spans="1:8" x14ac:dyDescent="0.2">
      <c r="A537" s="142" t="s">
        <v>2635</v>
      </c>
      <c r="B537" s="142">
        <v>0.85030000000000006</v>
      </c>
      <c r="C537" s="133">
        <v>27620</v>
      </c>
      <c r="D537" s="141" t="s">
        <v>109</v>
      </c>
      <c r="F537" s="141">
        <f>IF(D537="U",+VLOOKUP(C537,'[2]Table A'!$A$2:$D$1648,4,FALSE),+VLOOKUP(C537,'[2]Table B'!$A$2:$F$54,4,FALSE))</f>
        <v>0.85030000000000006</v>
      </c>
      <c r="G537" s="141">
        <v>0.85580000000000001</v>
      </c>
      <c r="H537" s="141">
        <v>0.84800000000000009</v>
      </c>
    </row>
    <row r="538" spans="1:8" x14ac:dyDescent="0.2">
      <c r="A538" s="142" t="s">
        <v>2859</v>
      </c>
      <c r="B538" s="142">
        <v>0.85030000000000006</v>
      </c>
      <c r="C538" s="133">
        <v>27620</v>
      </c>
      <c r="D538" s="141" t="s">
        <v>109</v>
      </c>
      <c r="F538" s="141">
        <f>IF(D538="U",+VLOOKUP(C538,'[2]Table A'!$A$2:$D$1648,4,FALSE),+VLOOKUP(C538,'[2]Table B'!$A$2:$F$54,4,FALSE))</f>
        <v>0.85030000000000006</v>
      </c>
      <c r="G538" s="141">
        <v>0.85580000000000001</v>
      </c>
      <c r="H538" s="141">
        <v>0.84800000000000009</v>
      </c>
    </row>
    <row r="539" spans="1:8" x14ac:dyDescent="0.2">
      <c r="A539" s="142" t="s">
        <v>860</v>
      </c>
      <c r="B539" s="142">
        <v>0.70820000000000005</v>
      </c>
      <c r="C539" s="133">
        <v>27740</v>
      </c>
      <c r="D539" s="141" t="s">
        <v>109</v>
      </c>
      <c r="F539" s="141">
        <f>IF(D539="U",+VLOOKUP(C539,'[2]Table A'!$A$2:$D$1648,4,FALSE),+VLOOKUP(C539,'[2]Table B'!$A$2:$F$54,4,FALSE))</f>
        <v>0.70820000000000005</v>
      </c>
      <c r="G539" s="141">
        <v>0.72509999999999997</v>
      </c>
      <c r="H539" s="141">
        <v>0.73730000000000007</v>
      </c>
    </row>
    <row r="540" spans="1:8" x14ac:dyDescent="0.2">
      <c r="A540" s="142" t="s">
        <v>3621</v>
      </c>
      <c r="B540" s="142">
        <v>0.70820000000000005</v>
      </c>
      <c r="C540" s="133">
        <v>27740</v>
      </c>
      <c r="D540" s="141" t="s">
        <v>109</v>
      </c>
      <c r="F540" s="141">
        <f>IF(D540="U",+VLOOKUP(C540,'[2]Table A'!$A$2:$D$1648,4,FALSE),+VLOOKUP(C540,'[2]Table B'!$A$2:$F$54,4,FALSE))</f>
        <v>0.70820000000000005</v>
      </c>
      <c r="G540" s="141">
        <v>0.72509999999999997</v>
      </c>
      <c r="H540" s="141">
        <v>0.73730000000000007</v>
      </c>
    </row>
    <row r="541" spans="1:8" x14ac:dyDescent="0.2">
      <c r="A541" s="142" t="s">
        <v>3755</v>
      </c>
      <c r="B541" s="142">
        <v>0.70820000000000005</v>
      </c>
      <c r="C541" s="133">
        <v>27740</v>
      </c>
      <c r="D541" s="141" t="s">
        <v>109</v>
      </c>
      <c r="F541" s="141">
        <f>IF(D541="U",+VLOOKUP(C541,'[2]Table A'!$A$2:$D$1648,4,FALSE),+VLOOKUP(C541,'[2]Table B'!$A$2:$F$54,4,FALSE))</f>
        <v>0.70820000000000005</v>
      </c>
      <c r="G541" s="141">
        <v>0.72509999999999997</v>
      </c>
      <c r="H541" s="141">
        <v>0.73730000000000007</v>
      </c>
    </row>
    <row r="542" spans="1:8" x14ac:dyDescent="0.2">
      <c r="A542" s="142" t="s">
        <v>798</v>
      </c>
      <c r="B542" s="142">
        <v>0.79990000000000006</v>
      </c>
      <c r="C542" s="133">
        <v>27780</v>
      </c>
      <c r="D542" s="141" t="s">
        <v>109</v>
      </c>
      <c r="F542" s="141">
        <f>IF(D542="U",+VLOOKUP(C542,'[2]Table A'!$A$2:$D$1648,4,FALSE),+VLOOKUP(C542,'[2]Table B'!$A$2:$F$54,4,FALSE))</f>
        <v>0.79990000000000006</v>
      </c>
      <c r="G542" s="141">
        <v>0.88819999999999999</v>
      </c>
      <c r="H542" s="141">
        <v>0.83790000000000009</v>
      </c>
    </row>
    <row r="543" spans="1:8" x14ac:dyDescent="0.2">
      <c r="A543" s="142" t="s">
        <v>1150</v>
      </c>
      <c r="B543" s="142">
        <v>0.78200000000000003</v>
      </c>
      <c r="C543" s="133">
        <v>27860</v>
      </c>
      <c r="D543" s="141" t="s">
        <v>109</v>
      </c>
      <c r="F543" s="141">
        <f>IF(D543="U",+VLOOKUP(C543,'[2]Table A'!$A$2:$D$1648,4,FALSE),+VLOOKUP(C543,'[2]Table B'!$A$2:$F$54,4,FALSE))</f>
        <v>0.78200000000000003</v>
      </c>
      <c r="G543" s="141">
        <v>0.78100000000000003</v>
      </c>
      <c r="H543" s="141">
        <v>0.78550000000000009</v>
      </c>
    </row>
    <row r="544" spans="1:8" x14ac:dyDescent="0.2">
      <c r="A544" s="142" t="s">
        <v>3006</v>
      </c>
      <c r="B544" s="142">
        <v>0.78200000000000003</v>
      </c>
      <c r="C544" s="133">
        <v>27860</v>
      </c>
      <c r="D544" s="141" t="s">
        <v>109</v>
      </c>
      <c r="F544" s="141">
        <f>IF(D544="U",+VLOOKUP(C544,'[2]Table A'!$A$2:$D$1648,4,FALSE),+VLOOKUP(C544,'[2]Table B'!$A$2:$F$54,4,FALSE))</f>
        <v>0.78200000000000003</v>
      </c>
      <c r="G544" s="141">
        <v>0.78100000000000003</v>
      </c>
      <c r="H544" s="141">
        <v>0.78550000000000009</v>
      </c>
    </row>
    <row r="545" spans="1:8" x14ac:dyDescent="0.2">
      <c r="A545" s="142" t="s">
        <v>2001</v>
      </c>
      <c r="B545" s="142">
        <v>0.76070000000000004</v>
      </c>
      <c r="C545" s="133">
        <v>27900</v>
      </c>
      <c r="D545" s="141" t="s">
        <v>109</v>
      </c>
      <c r="F545" s="141">
        <f>IF(D545="U",+VLOOKUP(C545,'[2]Table A'!$A$2:$D$1648,4,FALSE),+VLOOKUP(C545,'[2]Table B'!$A$2:$F$54,4,FALSE))</f>
        <v>0.76070000000000004</v>
      </c>
      <c r="G545" s="141">
        <v>0.79879999999999995</v>
      </c>
      <c r="H545" s="141">
        <v>0.77450000000000008</v>
      </c>
    </row>
    <row r="546" spans="1:8" x14ac:dyDescent="0.2">
      <c r="A546" s="142" t="s">
        <v>2773</v>
      </c>
      <c r="B546" s="142">
        <v>0.76070000000000004</v>
      </c>
      <c r="C546" s="133">
        <v>27900</v>
      </c>
      <c r="D546" s="141" t="s">
        <v>109</v>
      </c>
      <c r="F546" s="141">
        <f>IF(D546="U",+VLOOKUP(C546,'[2]Table A'!$A$2:$D$1648,4,FALSE),+VLOOKUP(C546,'[2]Table B'!$A$2:$F$54,4,FALSE))</f>
        <v>0.76070000000000004</v>
      </c>
      <c r="G546" s="141">
        <v>0.79879999999999995</v>
      </c>
      <c r="H546" s="141">
        <v>0.77450000000000008</v>
      </c>
    </row>
    <row r="547" spans="1:8" x14ac:dyDescent="0.2">
      <c r="A547" s="142" t="s">
        <v>2083</v>
      </c>
      <c r="B547" s="142">
        <v>1.1813</v>
      </c>
      <c r="C547" s="133">
        <v>27980</v>
      </c>
      <c r="D547" s="141" t="s">
        <v>109</v>
      </c>
      <c r="F547" s="141">
        <f>IF(D547="U",+VLOOKUP(C547,'[2]Table A'!$A$2:$D$1648,4,FALSE),+VLOOKUP(C547,'[2]Table B'!$A$2:$F$54,4,FALSE))</f>
        <v>1.1813</v>
      </c>
      <c r="G547" s="141">
        <v>1.1149</v>
      </c>
      <c r="H547" s="141">
        <v>1.1580000000000001</v>
      </c>
    </row>
    <row r="548" spans="1:8" x14ac:dyDescent="0.2">
      <c r="A548" s="142" t="s">
        <v>2512</v>
      </c>
      <c r="B548" s="142">
        <v>1.1813</v>
      </c>
      <c r="C548" s="133">
        <v>27980</v>
      </c>
      <c r="D548" s="141" t="s">
        <v>109</v>
      </c>
      <c r="F548" s="141">
        <f>IF(D548="U",+VLOOKUP(C548,'[2]Table A'!$A$2:$D$1648,4,FALSE),+VLOOKUP(C548,'[2]Table B'!$A$2:$F$54,4,FALSE))</f>
        <v>1.1813</v>
      </c>
      <c r="G548" s="141">
        <v>1.1149</v>
      </c>
      <c r="H548" s="141">
        <v>1.1580000000000001</v>
      </c>
    </row>
    <row r="549" spans="1:8" x14ac:dyDescent="0.2">
      <c r="A549" s="142" t="s">
        <v>2081</v>
      </c>
      <c r="B549" s="142">
        <v>0.9859</v>
      </c>
      <c r="C549" s="133">
        <v>28020</v>
      </c>
      <c r="D549" s="141" t="s">
        <v>109</v>
      </c>
      <c r="F549" s="141">
        <f>IF(D549="U",+VLOOKUP(C549,'[2]Table A'!$A$2:$D$1648,4,FALSE),+VLOOKUP(C549,'[2]Table B'!$A$2:$F$54,4,FALSE))</f>
        <v>0.9859</v>
      </c>
      <c r="G549" s="141">
        <v>1.0116000000000001</v>
      </c>
      <c r="H549" s="141">
        <v>0.96020000000000005</v>
      </c>
    </row>
    <row r="550" spans="1:8" x14ac:dyDescent="0.2">
      <c r="A550" s="142" t="s">
        <v>3655</v>
      </c>
      <c r="B550" s="142">
        <v>0.9859</v>
      </c>
      <c r="C550" s="133">
        <v>28020</v>
      </c>
      <c r="D550" s="141" t="s">
        <v>109</v>
      </c>
      <c r="F550" s="141">
        <f>IF(D550="U",+VLOOKUP(C550,'[2]Table A'!$A$2:$D$1648,4,FALSE),+VLOOKUP(C550,'[2]Table B'!$A$2:$F$54,4,FALSE))</f>
        <v>0.9859</v>
      </c>
      <c r="G550" s="141">
        <v>1.0116000000000001</v>
      </c>
      <c r="H550" s="141">
        <v>0.96020000000000005</v>
      </c>
    </row>
    <row r="551" spans="1:8" x14ac:dyDescent="0.2">
      <c r="A551" s="142" t="s">
        <v>2091</v>
      </c>
      <c r="B551" s="142">
        <v>0.87430000000000008</v>
      </c>
      <c r="C551" s="133">
        <v>28100</v>
      </c>
      <c r="D551" s="141" t="s">
        <v>109</v>
      </c>
      <c r="F551" s="141">
        <f>IF(D551="U",+VLOOKUP(C551,'[2]Table A'!$A$2:$D$1648,4,FALSE),+VLOOKUP(C551,'[2]Table B'!$A$2:$F$54,4,FALSE))</f>
        <v>0.87430000000000008</v>
      </c>
      <c r="G551" s="141">
        <v>0.93489999999999995</v>
      </c>
      <c r="H551" s="141">
        <v>0.89400000000000002</v>
      </c>
    </row>
    <row r="552" spans="1:8" x14ac:dyDescent="0.2">
      <c r="A552" s="142" t="s">
        <v>2056</v>
      </c>
      <c r="B552" s="142">
        <v>0.92800000000000005</v>
      </c>
      <c r="C552" s="133">
        <v>28140</v>
      </c>
      <c r="D552" s="141" t="s">
        <v>109</v>
      </c>
      <c r="F552" s="141">
        <f>IF(D552="U",+VLOOKUP(C552,'[2]Table A'!$A$2:$D$1648,4,FALSE),+VLOOKUP(C552,'[2]Table B'!$A$2:$F$54,4,FALSE))</f>
        <v>0.92800000000000005</v>
      </c>
      <c r="G552" s="141">
        <v>0.93420000000000003</v>
      </c>
      <c r="H552" s="141">
        <v>0.92590000000000006</v>
      </c>
    </row>
    <row r="553" spans="1:8" x14ac:dyDescent="0.2">
      <c r="A553" s="142" t="s">
        <v>2263</v>
      </c>
      <c r="B553" s="142">
        <v>0.92800000000000005</v>
      </c>
      <c r="C553" s="133">
        <v>28140</v>
      </c>
      <c r="D553" s="141" t="s">
        <v>109</v>
      </c>
      <c r="F553" s="141">
        <f>IF(D553="U",+VLOOKUP(C553,'[2]Table A'!$A$2:$D$1648,4,FALSE),+VLOOKUP(C553,'[2]Table B'!$A$2:$F$54,4,FALSE))</f>
        <v>0.92800000000000005</v>
      </c>
      <c r="G553" s="141">
        <v>0.93420000000000003</v>
      </c>
      <c r="H553" s="141">
        <v>0.92590000000000006</v>
      </c>
    </row>
    <row r="554" spans="1:8" x14ac:dyDescent="0.2">
      <c r="A554" s="142" t="s">
        <v>2336</v>
      </c>
      <c r="B554" s="142">
        <v>0.92800000000000005</v>
      </c>
      <c r="C554" s="133">
        <v>28140</v>
      </c>
      <c r="D554" s="141" t="s">
        <v>109</v>
      </c>
      <c r="F554" s="141">
        <f>IF(D554="U",+VLOOKUP(C554,'[2]Table A'!$A$2:$D$1648,4,FALSE),+VLOOKUP(C554,'[2]Table B'!$A$2:$F$54,4,FALSE))</f>
        <v>0.92800000000000005</v>
      </c>
      <c r="G554" s="141">
        <v>0.93420000000000003</v>
      </c>
      <c r="H554" s="141">
        <v>0.92590000000000006</v>
      </c>
    </row>
    <row r="555" spans="1:8" x14ac:dyDescent="0.2">
      <c r="A555" s="142" t="s">
        <v>2588</v>
      </c>
      <c r="B555" s="142">
        <v>0.92800000000000005</v>
      </c>
      <c r="C555" s="133">
        <v>28140</v>
      </c>
      <c r="D555" s="141" t="s">
        <v>109</v>
      </c>
      <c r="F555" s="141">
        <f>IF(D555="U",+VLOOKUP(C555,'[2]Table A'!$A$2:$D$1648,4,FALSE),+VLOOKUP(C555,'[2]Table B'!$A$2:$F$54,4,FALSE))</f>
        <v>0.92800000000000005</v>
      </c>
      <c r="G555" s="141">
        <v>0.93420000000000003</v>
      </c>
      <c r="H555" s="141">
        <v>0.92590000000000006</v>
      </c>
    </row>
    <row r="556" spans="1:8" x14ac:dyDescent="0.2">
      <c r="A556" s="142" t="s">
        <v>3900</v>
      </c>
      <c r="B556" s="142">
        <v>0.92800000000000005</v>
      </c>
      <c r="C556" s="133">
        <v>28140</v>
      </c>
      <c r="D556" s="141" t="s">
        <v>109</v>
      </c>
      <c r="F556" s="141">
        <f>IF(D556="U",+VLOOKUP(C556,'[2]Table A'!$A$2:$D$1648,4,FALSE),+VLOOKUP(C556,'[2]Table B'!$A$2:$F$54,4,FALSE))</f>
        <v>0.92800000000000005</v>
      </c>
      <c r="G556" s="141">
        <v>0.93420000000000003</v>
      </c>
      <c r="H556" s="141">
        <v>0.92590000000000006</v>
      </c>
    </row>
    <row r="557" spans="1:8" x14ac:dyDescent="0.2">
      <c r="A557" s="142" t="s">
        <v>501</v>
      </c>
      <c r="B557" s="142">
        <v>0.92800000000000005</v>
      </c>
      <c r="C557" s="133">
        <v>28140</v>
      </c>
      <c r="D557" s="141" t="s">
        <v>109</v>
      </c>
      <c r="F557" s="141">
        <f>IF(D557="U",+VLOOKUP(C557,'[2]Table A'!$A$2:$D$1648,4,FALSE),+VLOOKUP(C557,'[2]Table B'!$A$2:$F$54,4,FALSE))</f>
        <v>0.92800000000000005</v>
      </c>
      <c r="G557" s="141">
        <v>0.93420000000000003</v>
      </c>
      <c r="H557" s="141">
        <v>0.92590000000000006</v>
      </c>
    </row>
    <row r="558" spans="1:8" x14ac:dyDescent="0.2">
      <c r="A558" s="142" t="s">
        <v>770</v>
      </c>
      <c r="B558" s="142">
        <v>0.92800000000000005</v>
      </c>
      <c r="C558" s="133">
        <v>28140</v>
      </c>
      <c r="D558" s="141" t="s">
        <v>109</v>
      </c>
      <c r="F558" s="141">
        <f>IF(D558="U",+VLOOKUP(C558,'[2]Table A'!$A$2:$D$1648,4,FALSE),+VLOOKUP(C558,'[2]Table B'!$A$2:$F$54,4,FALSE))</f>
        <v>0.92800000000000005</v>
      </c>
      <c r="G558" s="141">
        <v>0.93420000000000003</v>
      </c>
      <c r="H558" s="141">
        <v>0.92590000000000006</v>
      </c>
    </row>
    <row r="559" spans="1:8" x14ac:dyDescent="0.2">
      <c r="A559" s="142" t="s">
        <v>873</v>
      </c>
      <c r="B559" s="142">
        <v>0.92800000000000005</v>
      </c>
      <c r="C559" s="133">
        <v>28140</v>
      </c>
      <c r="D559" s="141" t="s">
        <v>109</v>
      </c>
      <c r="F559" s="141">
        <f>IF(D559="U",+VLOOKUP(C559,'[2]Table A'!$A$2:$D$1648,4,FALSE),+VLOOKUP(C559,'[2]Table B'!$A$2:$F$54,4,FALSE))</f>
        <v>0.92800000000000005</v>
      </c>
      <c r="G559" s="141">
        <v>0.93420000000000003</v>
      </c>
      <c r="H559" s="141">
        <v>0.92590000000000006</v>
      </c>
    </row>
    <row r="560" spans="1:8" x14ac:dyDescent="0.2">
      <c r="A560" s="142" t="s">
        <v>1029</v>
      </c>
      <c r="B560" s="142">
        <v>0.92800000000000005</v>
      </c>
      <c r="C560" s="133">
        <v>28140</v>
      </c>
      <c r="D560" s="141" t="s">
        <v>109</v>
      </c>
      <c r="F560" s="141">
        <f>IF(D560="U",+VLOOKUP(C560,'[2]Table A'!$A$2:$D$1648,4,FALSE),+VLOOKUP(C560,'[2]Table B'!$A$2:$F$54,4,FALSE))</f>
        <v>0.92800000000000005</v>
      </c>
      <c r="G560" s="141">
        <v>0.93420000000000003</v>
      </c>
      <c r="H560" s="141">
        <v>0.92590000000000006</v>
      </c>
    </row>
    <row r="561" spans="1:8" x14ac:dyDescent="0.2">
      <c r="A561" s="142" t="s">
        <v>1057</v>
      </c>
      <c r="B561" s="142">
        <v>0.92800000000000005</v>
      </c>
      <c r="C561" s="133">
        <v>28140</v>
      </c>
      <c r="D561" s="141" t="s">
        <v>109</v>
      </c>
      <c r="F561" s="141">
        <f>IF(D561="U",+VLOOKUP(C561,'[2]Table A'!$A$2:$D$1648,4,FALSE),+VLOOKUP(C561,'[2]Table B'!$A$2:$F$54,4,FALSE))</f>
        <v>0.92800000000000005</v>
      </c>
      <c r="G561" s="141">
        <v>0.93420000000000003</v>
      </c>
      <c r="H561" s="141">
        <v>0.92590000000000006</v>
      </c>
    </row>
    <row r="562" spans="1:8" x14ac:dyDescent="0.2">
      <c r="A562" s="142" t="s">
        <v>1982</v>
      </c>
      <c r="B562" s="142">
        <v>0.92800000000000005</v>
      </c>
      <c r="C562" s="133">
        <v>28140</v>
      </c>
      <c r="D562" s="141" t="s">
        <v>109</v>
      </c>
      <c r="F562" s="141">
        <f>IF(D562="U",+VLOOKUP(C562,'[2]Table A'!$A$2:$D$1648,4,FALSE),+VLOOKUP(C562,'[2]Table B'!$A$2:$F$54,4,FALSE))</f>
        <v>0.92800000000000005</v>
      </c>
      <c r="G562" s="141">
        <v>0.93420000000000003</v>
      </c>
      <c r="H562" s="141">
        <v>0.92590000000000006</v>
      </c>
    </row>
    <row r="563" spans="1:8" x14ac:dyDescent="0.2">
      <c r="A563" s="142" t="s">
        <v>2182</v>
      </c>
      <c r="B563" s="142">
        <v>0.92800000000000005</v>
      </c>
      <c r="C563" s="133">
        <v>28140</v>
      </c>
      <c r="D563" s="141" t="s">
        <v>109</v>
      </c>
      <c r="F563" s="141">
        <f>IF(D563="U",+VLOOKUP(C563,'[2]Table A'!$A$2:$D$1648,4,FALSE),+VLOOKUP(C563,'[2]Table B'!$A$2:$F$54,4,FALSE))</f>
        <v>0.92800000000000005</v>
      </c>
      <c r="G563" s="141">
        <v>0.93420000000000003</v>
      </c>
      <c r="H563" s="141">
        <v>0.92590000000000006</v>
      </c>
    </row>
    <row r="564" spans="1:8" x14ac:dyDescent="0.2">
      <c r="A564" s="142" t="s">
        <v>2997</v>
      </c>
      <c r="B564" s="142">
        <v>0.92800000000000005</v>
      </c>
      <c r="C564" s="133">
        <v>28140</v>
      </c>
      <c r="D564" s="141" t="s">
        <v>109</v>
      </c>
      <c r="F564" s="141">
        <f>IF(D564="U",+VLOOKUP(C564,'[2]Table A'!$A$2:$D$1648,4,FALSE),+VLOOKUP(C564,'[2]Table B'!$A$2:$F$54,4,FALSE))</f>
        <v>0.92800000000000005</v>
      </c>
      <c r="G564" s="141">
        <v>0.93420000000000003</v>
      </c>
      <c r="H564" s="141">
        <v>0.92590000000000006</v>
      </c>
    </row>
    <row r="565" spans="1:8" x14ac:dyDescent="0.2">
      <c r="A565" s="142" t="s">
        <v>3113</v>
      </c>
      <c r="B565" s="142">
        <v>0.92800000000000005</v>
      </c>
      <c r="C565" s="133">
        <v>28140</v>
      </c>
      <c r="D565" s="141" t="s">
        <v>109</v>
      </c>
      <c r="F565" s="141">
        <f>IF(D565="U",+VLOOKUP(C565,'[2]Table A'!$A$2:$D$1648,4,FALSE),+VLOOKUP(C565,'[2]Table B'!$A$2:$F$54,4,FALSE))</f>
        <v>0.92800000000000005</v>
      </c>
      <c r="G565" s="141">
        <v>0.93420000000000003</v>
      </c>
      <c r="H565" s="141">
        <v>0.92590000000000006</v>
      </c>
    </row>
    <row r="566" spans="1:8" x14ac:dyDescent="0.2">
      <c r="A566" s="142" t="s">
        <v>562</v>
      </c>
      <c r="B566" s="142">
        <v>0.99440000000000006</v>
      </c>
      <c r="C566" s="133">
        <v>28420</v>
      </c>
      <c r="D566" s="141" t="s">
        <v>109</v>
      </c>
      <c r="F566" s="141">
        <f>IF(D566="U",+VLOOKUP(C566,'[2]Table A'!$A$2:$D$1648,4,FALSE),+VLOOKUP(C566,'[2]Table B'!$A$2:$F$54,4,FALSE))</f>
        <v>0.99440000000000006</v>
      </c>
      <c r="G566" s="141">
        <v>0.94879999999999998</v>
      </c>
      <c r="H566" s="141">
        <v>0.98010000000000008</v>
      </c>
    </row>
    <row r="567" spans="1:8" x14ac:dyDescent="0.2">
      <c r="A567" s="142" t="s">
        <v>1531</v>
      </c>
      <c r="B567" s="142">
        <v>0.99440000000000006</v>
      </c>
      <c r="C567" s="133">
        <v>28420</v>
      </c>
      <c r="D567" s="141" t="s">
        <v>109</v>
      </c>
      <c r="F567" s="141">
        <f>IF(D567="U",+VLOOKUP(C567,'[2]Table A'!$A$2:$D$1648,4,FALSE),+VLOOKUP(C567,'[2]Table B'!$A$2:$F$54,4,FALSE))</f>
        <v>0.99440000000000006</v>
      </c>
      <c r="G567" s="141">
        <v>0.94879999999999998</v>
      </c>
      <c r="H567" s="141">
        <v>0.98010000000000008</v>
      </c>
    </row>
    <row r="568" spans="1:8" x14ac:dyDescent="0.2">
      <c r="A568" s="142" t="s">
        <v>537</v>
      </c>
      <c r="B568" s="142">
        <v>0.94920000000000004</v>
      </c>
      <c r="C568" s="133">
        <v>28660</v>
      </c>
      <c r="D568" s="141" t="s">
        <v>109</v>
      </c>
      <c r="F568" s="141">
        <f>IF(D568="U",+VLOOKUP(C568,'[2]Table A'!$A$2:$D$1648,4,FALSE),+VLOOKUP(C568,'[2]Table B'!$A$2:$F$54,4,FALSE))</f>
        <v>0.94920000000000004</v>
      </c>
      <c r="G568" s="141">
        <v>0.91659999999999997</v>
      </c>
      <c r="H568" s="141">
        <v>0.90070000000000006</v>
      </c>
    </row>
    <row r="569" spans="1:8" x14ac:dyDescent="0.2">
      <c r="A569" s="142" t="s">
        <v>1135</v>
      </c>
      <c r="B569" s="142">
        <v>0.94920000000000004</v>
      </c>
      <c r="C569" s="133">
        <v>28660</v>
      </c>
      <c r="D569" s="141" t="s">
        <v>109</v>
      </c>
      <c r="F569" s="141">
        <f>IF(D569="U",+VLOOKUP(C569,'[2]Table A'!$A$2:$D$1648,4,FALSE),+VLOOKUP(C569,'[2]Table B'!$A$2:$F$54,4,FALSE))</f>
        <v>0.94920000000000004</v>
      </c>
      <c r="G569" s="141">
        <v>0.91659999999999997</v>
      </c>
      <c r="H569" s="141">
        <v>0.90070000000000006</v>
      </c>
    </row>
    <row r="570" spans="1:8" x14ac:dyDescent="0.2">
      <c r="A570" s="142" t="s">
        <v>2211</v>
      </c>
      <c r="B570" s="142">
        <v>0.94920000000000004</v>
      </c>
      <c r="C570" s="133">
        <v>28660</v>
      </c>
      <c r="D570" s="141" t="s">
        <v>109</v>
      </c>
      <c r="F570" s="141">
        <f>IF(D570="U",+VLOOKUP(C570,'[2]Table A'!$A$2:$D$1648,4,FALSE),+VLOOKUP(C570,'[2]Table B'!$A$2:$F$54,4,FALSE))</f>
        <v>0.94920000000000004</v>
      </c>
      <c r="G570" s="141">
        <v>0.91659999999999997</v>
      </c>
      <c r="H570" s="141">
        <v>0.90070000000000006</v>
      </c>
    </row>
    <row r="571" spans="1:8" x14ac:dyDescent="0.2">
      <c r="A571" s="142" t="s">
        <v>1815</v>
      </c>
      <c r="B571" s="142">
        <v>0.68710000000000004</v>
      </c>
      <c r="C571" s="133">
        <v>28700</v>
      </c>
      <c r="D571" s="141" t="s">
        <v>109</v>
      </c>
      <c r="F571" s="141">
        <f>IF(D571="U",+VLOOKUP(C571,'[2]Table A'!$A$2:$D$1648,4,FALSE),+VLOOKUP(C571,'[2]Table B'!$A$2:$F$54,4,FALSE))</f>
        <v>0.68710000000000004</v>
      </c>
      <c r="G571" s="141">
        <v>0.70040000000000002</v>
      </c>
      <c r="H571" s="141">
        <v>0.70279999999999998</v>
      </c>
    </row>
    <row r="572" spans="1:8" x14ac:dyDescent="0.2">
      <c r="A572" s="142" t="s">
        <v>3481</v>
      </c>
      <c r="B572" s="142">
        <v>0.68710000000000004</v>
      </c>
      <c r="C572" s="133">
        <v>28700</v>
      </c>
      <c r="D572" s="141" t="s">
        <v>109</v>
      </c>
      <c r="F572" s="141">
        <f>IF(D572="U",+VLOOKUP(C572,'[2]Table A'!$A$2:$D$1648,4,FALSE),+VLOOKUP(C572,'[2]Table B'!$A$2:$F$54,4,FALSE))</f>
        <v>0.68710000000000004</v>
      </c>
      <c r="G572" s="141">
        <v>0.70040000000000002</v>
      </c>
      <c r="H572" s="141">
        <v>0.70279999999999998</v>
      </c>
    </row>
    <row r="573" spans="1:8" x14ac:dyDescent="0.2">
      <c r="A573" s="142" t="s">
        <v>678</v>
      </c>
      <c r="B573" s="142">
        <v>0.68710000000000004</v>
      </c>
      <c r="C573" s="133">
        <v>28700</v>
      </c>
      <c r="D573" s="141" t="s">
        <v>109</v>
      </c>
      <c r="F573" s="141">
        <f>IF(D573="U",+VLOOKUP(C573,'[2]Table A'!$A$2:$D$1648,4,FALSE),+VLOOKUP(C573,'[2]Table B'!$A$2:$F$54,4,FALSE))</f>
        <v>0.68710000000000004</v>
      </c>
      <c r="G573" s="141">
        <v>0.70040000000000002</v>
      </c>
      <c r="H573" s="141">
        <v>0.70279999999999998</v>
      </c>
    </row>
    <row r="574" spans="1:8" x14ac:dyDescent="0.2">
      <c r="A574" s="142" t="s">
        <v>3303</v>
      </c>
      <c r="B574" s="142">
        <v>0.68710000000000004</v>
      </c>
      <c r="C574" s="133">
        <v>28700</v>
      </c>
      <c r="D574" s="141" t="s">
        <v>109</v>
      </c>
      <c r="F574" s="141">
        <f>IF(D574="U",+VLOOKUP(C574,'[2]Table A'!$A$2:$D$1648,4,FALSE),+VLOOKUP(C574,'[2]Table B'!$A$2:$F$54,4,FALSE))</f>
        <v>0.68710000000000004</v>
      </c>
      <c r="G574" s="141">
        <v>0.70040000000000002</v>
      </c>
      <c r="H574" s="141">
        <v>0.70279999999999998</v>
      </c>
    </row>
    <row r="575" spans="1:8" x14ac:dyDescent="0.2">
      <c r="A575" s="142" t="s">
        <v>3759</v>
      </c>
      <c r="B575" s="142">
        <v>0.68710000000000004</v>
      </c>
      <c r="C575" s="133">
        <v>28700</v>
      </c>
      <c r="D575" s="141" t="s">
        <v>109</v>
      </c>
      <c r="F575" s="141">
        <f>IF(D575="U",+VLOOKUP(C575,'[2]Table A'!$A$2:$D$1648,4,FALSE),+VLOOKUP(C575,'[2]Table B'!$A$2:$F$54,4,FALSE))</f>
        <v>0.68710000000000004</v>
      </c>
      <c r="G575" s="141">
        <v>0.70040000000000002</v>
      </c>
      <c r="H575" s="141">
        <v>0.70279999999999998</v>
      </c>
    </row>
    <row r="576" spans="1:8" x14ac:dyDescent="0.2">
      <c r="A576" s="142" t="s">
        <v>3618</v>
      </c>
      <c r="B576" s="142">
        <v>0.88190000000000002</v>
      </c>
      <c r="C576" s="133">
        <v>28740</v>
      </c>
      <c r="D576" s="141" t="s">
        <v>109</v>
      </c>
      <c r="F576" s="141">
        <f>IF(D576="U",+VLOOKUP(C576,'[2]Table A'!$A$2:$D$1648,4,FALSE),+VLOOKUP(C576,'[2]Table B'!$A$2:$F$54,4,FALSE))</f>
        <v>0.88190000000000002</v>
      </c>
      <c r="G576" s="141">
        <v>0.91279999999999994</v>
      </c>
      <c r="H576" s="141">
        <v>0.88930000000000009</v>
      </c>
    </row>
    <row r="577" spans="1:8" x14ac:dyDescent="0.2">
      <c r="A577" s="142" t="s">
        <v>378</v>
      </c>
      <c r="B577" s="142">
        <v>0.7208</v>
      </c>
      <c r="C577" s="133">
        <v>28940</v>
      </c>
      <c r="D577" s="141" t="s">
        <v>109</v>
      </c>
      <c r="F577" s="141">
        <f>IF(D577="U",+VLOOKUP(C577,'[2]Table A'!$A$2:$D$1648,4,FALSE),+VLOOKUP(C577,'[2]Table B'!$A$2:$F$54,4,FALSE))</f>
        <v>0.7208</v>
      </c>
      <c r="G577" s="141">
        <v>0.72650000000000003</v>
      </c>
      <c r="H577" s="141">
        <v>0.73560000000000003</v>
      </c>
    </row>
    <row r="578" spans="1:8" x14ac:dyDescent="0.2">
      <c r="A578" s="142" t="s">
        <v>608</v>
      </c>
      <c r="B578" s="142">
        <v>0.7208</v>
      </c>
      <c r="C578" s="133">
        <v>28940</v>
      </c>
      <c r="D578" s="141" t="s">
        <v>109</v>
      </c>
      <c r="F578" s="141">
        <f>IF(D578="U",+VLOOKUP(C578,'[2]Table A'!$A$2:$D$1648,4,FALSE),+VLOOKUP(C578,'[2]Table B'!$A$2:$F$54,4,FALSE))</f>
        <v>0.7208</v>
      </c>
      <c r="G578" s="141">
        <v>0.72650000000000003</v>
      </c>
      <c r="H578" s="141">
        <v>0.73560000000000003</v>
      </c>
    </row>
    <row r="579" spans="1:8" x14ac:dyDescent="0.2">
      <c r="A579" s="142" t="s">
        <v>811</v>
      </c>
      <c r="B579" s="142">
        <v>0.7208</v>
      </c>
      <c r="C579" s="133">
        <v>28940</v>
      </c>
      <c r="D579" s="141" t="s">
        <v>109</v>
      </c>
      <c r="F579" s="141">
        <f>IF(D579="U",+VLOOKUP(C579,'[2]Table A'!$A$2:$D$1648,4,FALSE),+VLOOKUP(C579,'[2]Table B'!$A$2:$F$54,4,FALSE))</f>
        <v>0.7208</v>
      </c>
      <c r="G579" s="141">
        <v>0.72650000000000003</v>
      </c>
      <c r="H579" s="141">
        <v>0.73560000000000003</v>
      </c>
    </row>
    <row r="580" spans="1:8" x14ac:dyDescent="0.2">
      <c r="A580" s="142" t="s">
        <v>1634</v>
      </c>
      <c r="B580" s="142">
        <v>0.7208</v>
      </c>
      <c r="C580" s="133">
        <v>28940</v>
      </c>
      <c r="D580" s="141" t="s">
        <v>109</v>
      </c>
      <c r="F580" s="141">
        <f>IF(D580="U",+VLOOKUP(C580,'[2]Table A'!$A$2:$D$1648,4,FALSE),+VLOOKUP(C580,'[2]Table B'!$A$2:$F$54,4,FALSE))</f>
        <v>0.7208</v>
      </c>
      <c r="G580" s="141">
        <v>0.72650000000000003</v>
      </c>
      <c r="H580" s="141">
        <v>0.73560000000000003</v>
      </c>
    </row>
    <row r="581" spans="1:8" x14ac:dyDescent="0.2">
      <c r="A581" s="142" t="s">
        <v>2159</v>
      </c>
      <c r="B581" s="142">
        <v>0.7208</v>
      </c>
      <c r="C581" s="133">
        <v>28940</v>
      </c>
      <c r="D581" s="141" t="s">
        <v>109</v>
      </c>
      <c r="F581" s="141">
        <f>IF(D581="U",+VLOOKUP(C581,'[2]Table A'!$A$2:$D$1648,4,FALSE),+VLOOKUP(C581,'[2]Table B'!$A$2:$F$54,4,FALSE))</f>
        <v>0.7208</v>
      </c>
      <c r="G581" s="141">
        <v>0.72650000000000003</v>
      </c>
      <c r="H581" s="141">
        <v>0.73560000000000003</v>
      </c>
    </row>
    <row r="582" spans="1:8" x14ac:dyDescent="0.2">
      <c r="A582" s="142" t="s">
        <v>2370</v>
      </c>
      <c r="B582" s="142">
        <v>0.7208</v>
      </c>
      <c r="C582" s="133">
        <v>28940</v>
      </c>
      <c r="D582" s="141" t="s">
        <v>109</v>
      </c>
      <c r="F582" s="141">
        <f>IF(D582="U",+VLOOKUP(C582,'[2]Table A'!$A$2:$D$1648,4,FALSE),+VLOOKUP(C582,'[2]Table B'!$A$2:$F$54,4,FALSE))</f>
        <v>0.7208</v>
      </c>
      <c r="G582" s="141">
        <v>0.72650000000000003</v>
      </c>
      <c r="H582" s="141">
        <v>0.73560000000000003</v>
      </c>
    </row>
    <row r="583" spans="1:8" x14ac:dyDescent="0.2">
      <c r="A583" s="142" t="s">
        <v>2701</v>
      </c>
      <c r="B583" s="142">
        <v>0.7208</v>
      </c>
      <c r="C583" s="133">
        <v>28940</v>
      </c>
      <c r="D583" s="141" t="s">
        <v>109</v>
      </c>
      <c r="F583" s="141">
        <f>IF(D583="U",+VLOOKUP(C583,'[2]Table A'!$A$2:$D$1648,4,FALSE),+VLOOKUP(C583,'[2]Table B'!$A$2:$F$54,4,FALSE))</f>
        <v>0.7208</v>
      </c>
      <c r="G583" s="141">
        <v>0.72650000000000003</v>
      </c>
      <c r="H583" s="141">
        <v>0.73560000000000003</v>
      </c>
    </row>
    <row r="584" spans="1:8" x14ac:dyDescent="0.2">
      <c r="A584" s="142" t="s">
        <v>3159</v>
      </c>
      <c r="B584" s="142">
        <v>0.7208</v>
      </c>
      <c r="C584" s="133">
        <v>28940</v>
      </c>
      <c r="D584" s="141" t="s">
        <v>109</v>
      </c>
      <c r="F584" s="141">
        <f>IF(D584="U",+VLOOKUP(C584,'[2]Table A'!$A$2:$D$1648,4,FALSE),+VLOOKUP(C584,'[2]Table B'!$A$2:$F$54,4,FALSE))</f>
        <v>0.7208</v>
      </c>
      <c r="G584" s="141">
        <v>0.72650000000000003</v>
      </c>
      <c r="H584" s="141">
        <v>0.73560000000000003</v>
      </c>
    </row>
    <row r="585" spans="1:8" x14ac:dyDescent="0.2">
      <c r="A585" s="142" t="s">
        <v>3638</v>
      </c>
      <c r="B585" s="142">
        <v>0.7208</v>
      </c>
      <c r="C585" s="133">
        <v>28940</v>
      </c>
      <c r="D585" s="141" t="s">
        <v>109</v>
      </c>
      <c r="F585" s="141">
        <f>IF(D585="U",+VLOOKUP(C585,'[2]Table A'!$A$2:$D$1648,4,FALSE),+VLOOKUP(C585,'[2]Table B'!$A$2:$F$54,4,FALSE))</f>
        <v>0.7208</v>
      </c>
      <c r="G585" s="141">
        <v>0.72650000000000003</v>
      </c>
      <c r="H585" s="141">
        <v>0.73560000000000003</v>
      </c>
    </row>
    <row r="586" spans="1:8" x14ac:dyDescent="0.2">
      <c r="A586" s="142" t="s">
        <v>1903</v>
      </c>
      <c r="B586" s="142">
        <v>0.92700000000000005</v>
      </c>
      <c r="C586" s="133">
        <v>29020</v>
      </c>
      <c r="D586" s="141" t="s">
        <v>109</v>
      </c>
      <c r="F586" s="141">
        <f>IF(D586="U",+VLOOKUP(C586,'[2]Table A'!$A$2:$D$1648,4,FALSE),+VLOOKUP(C586,'[2]Table B'!$A$2:$F$54,4,FALSE))</f>
        <v>0.92700000000000005</v>
      </c>
      <c r="G586" s="141">
        <v>0.90690000000000004</v>
      </c>
      <c r="H586" s="141">
        <v>0.93859999999999999</v>
      </c>
    </row>
    <row r="587" spans="1:8" x14ac:dyDescent="0.2">
      <c r="A587" s="142" t="s">
        <v>1897</v>
      </c>
      <c r="B587" s="142">
        <v>0.9284</v>
      </c>
      <c r="C587" s="133">
        <v>29100</v>
      </c>
      <c r="D587" s="141" t="s">
        <v>109</v>
      </c>
      <c r="F587" s="141">
        <f>IF(D587="U",+VLOOKUP(C587,'[2]Table A'!$A$2:$D$1648,4,FALSE),+VLOOKUP(C587,'[2]Table B'!$A$2:$F$54,4,FALSE))</f>
        <v>0.9284</v>
      </c>
      <c r="G587" s="141">
        <v>0.94889999999999997</v>
      </c>
      <c r="H587" s="141">
        <v>0.97240000000000004</v>
      </c>
    </row>
    <row r="588" spans="1:8" x14ac:dyDescent="0.2">
      <c r="A588" s="142" t="s">
        <v>2167</v>
      </c>
      <c r="B588" s="142">
        <v>0.9284</v>
      </c>
      <c r="C588" s="133">
        <v>29100</v>
      </c>
      <c r="D588" s="141" t="s">
        <v>109</v>
      </c>
      <c r="F588" s="141">
        <f>IF(D588="U",+VLOOKUP(C588,'[2]Table A'!$A$2:$D$1648,4,FALSE),+VLOOKUP(C588,'[2]Table B'!$A$2:$F$54,4,FALSE))</f>
        <v>0.9284</v>
      </c>
      <c r="G588" s="141">
        <v>0.94889999999999997</v>
      </c>
      <c r="H588" s="141">
        <v>0.97240000000000004</v>
      </c>
    </row>
    <row r="589" spans="1:8" x14ac:dyDescent="0.2">
      <c r="A589" s="142" t="s">
        <v>261</v>
      </c>
      <c r="B589" s="142">
        <v>0.79039999999999999</v>
      </c>
      <c r="C589" s="133">
        <v>29180</v>
      </c>
      <c r="D589" s="141" t="s">
        <v>109</v>
      </c>
      <c r="F589" s="141">
        <f>IF(D589="U",+VLOOKUP(C589,'[2]Table A'!$A$2:$D$1648,4,FALSE),+VLOOKUP(C589,'[2]Table B'!$A$2:$F$54,4,FALSE))</f>
        <v>0.79039999999999999</v>
      </c>
      <c r="G589" s="141">
        <v>0.78380000000000005</v>
      </c>
      <c r="H589" s="141">
        <v>0.77740000000000009</v>
      </c>
    </row>
    <row r="590" spans="1:8" x14ac:dyDescent="0.2">
      <c r="A590" s="142" t="s">
        <v>1932</v>
      </c>
      <c r="B590" s="142">
        <v>0.79039999999999999</v>
      </c>
      <c r="C590" s="133">
        <v>29180</v>
      </c>
      <c r="D590" s="141" t="s">
        <v>109</v>
      </c>
      <c r="F590" s="141">
        <f>IF(D590="U",+VLOOKUP(C590,'[2]Table A'!$A$2:$D$1648,4,FALSE),+VLOOKUP(C590,'[2]Table B'!$A$2:$F$54,4,FALSE))</f>
        <v>0.79039999999999999</v>
      </c>
      <c r="G590" s="141">
        <v>0.78380000000000005</v>
      </c>
      <c r="H590" s="141">
        <v>0.77740000000000009</v>
      </c>
    </row>
    <row r="591" spans="1:8" x14ac:dyDescent="0.2">
      <c r="A591" s="142" t="s">
        <v>2185</v>
      </c>
      <c r="B591" s="142">
        <v>0.79039999999999999</v>
      </c>
      <c r="C591" s="133">
        <v>29180</v>
      </c>
      <c r="D591" s="141" t="s">
        <v>109</v>
      </c>
      <c r="F591" s="141">
        <f>IF(D591="U",+VLOOKUP(C591,'[2]Table A'!$A$2:$D$1648,4,FALSE),+VLOOKUP(C591,'[2]Table B'!$A$2:$F$54,4,FALSE))</f>
        <v>0.79039999999999999</v>
      </c>
      <c r="G591" s="141">
        <v>0.78380000000000005</v>
      </c>
      <c r="H591" s="141">
        <v>0.77740000000000009</v>
      </c>
    </row>
    <row r="592" spans="1:8" x14ac:dyDescent="0.2">
      <c r="A592" s="142" t="s">
        <v>3422</v>
      </c>
      <c r="B592" s="142">
        <v>0.79039999999999999</v>
      </c>
      <c r="C592" s="133">
        <v>29180</v>
      </c>
      <c r="D592" s="141" t="s">
        <v>109</v>
      </c>
      <c r="F592" s="141">
        <f>IF(D592="U",+VLOOKUP(C592,'[2]Table A'!$A$2:$D$1648,4,FALSE),+VLOOKUP(C592,'[2]Table B'!$A$2:$F$54,4,FALSE))</f>
        <v>0.79039999999999999</v>
      </c>
      <c r="G592" s="141">
        <v>0.78380000000000005</v>
      </c>
      <c r="H592" s="141">
        <v>0.77740000000000009</v>
      </c>
    </row>
    <row r="593" spans="1:8" x14ac:dyDescent="0.2">
      <c r="A593" s="142" t="s">
        <v>3668</v>
      </c>
      <c r="B593" s="142">
        <v>0.79039999999999999</v>
      </c>
      <c r="C593" s="133">
        <v>29180</v>
      </c>
      <c r="D593" s="141" t="s">
        <v>109</v>
      </c>
      <c r="F593" s="141">
        <f>IF(D593="U",+VLOOKUP(C593,'[2]Table A'!$A$2:$D$1648,4,FALSE),+VLOOKUP(C593,'[2]Table B'!$A$2:$F$54,4,FALSE))</f>
        <v>0.79039999999999999</v>
      </c>
      <c r="G593" s="141">
        <v>0.78380000000000005</v>
      </c>
      <c r="H593" s="141">
        <v>0.77740000000000009</v>
      </c>
    </row>
    <row r="594" spans="1:8" x14ac:dyDescent="0.2">
      <c r="A594" s="142" t="s">
        <v>552</v>
      </c>
      <c r="B594" s="142">
        <v>0.9587</v>
      </c>
      <c r="C594" s="133">
        <v>29200</v>
      </c>
      <c r="D594" s="141" t="s">
        <v>109</v>
      </c>
      <c r="F594" s="141">
        <f>IF(D594="U",+VLOOKUP(C594,'[2]Table A'!$A$2:$D$1648,4,FALSE),+VLOOKUP(C594,'[2]Table B'!$A$2:$F$54,4,FALSE))</f>
        <v>0.9587</v>
      </c>
      <c r="G594" s="141">
        <v>0.9788</v>
      </c>
      <c r="H594" s="141">
        <v>0.97989999999999999</v>
      </c>
    </row>
    <row r="595" spans="1:8" x14ac:dyDescent="0.2">
      <c r="A595" s="142" t="s">
        <v>843</v>
      </c>
      <c r="B595" s="142">
        <v>0.9587</v>
      </c>
      <c r="C595" s="133">
        <v>29200</v>
      </c>
      <c r="D595" s="141" t="s">
        <v>109</v>
      </c>
      <c r="F595" s="141">
        <f>IF(D595="U",+VLOOKUP(C595,'[2]Table A'!$A$2:$D$1648,4,FALSE),+VLOOKUP(C595,'[2]Table B'!$A$2:$F$54,4,FALSE))</f>
        <v>0.9587</v>
      </c>
      <c r="G595" s="141">
        <v>0.9788</v>
      </c>
      <c r="H595" s="141">
        <v>0.97989999999999999</v>
      </c>
    </row>
    <row r="596" spans="1:8" x14ac:dyDescent="0.2">
      <c r="A596" s="142" t="s">
        <v>3563</v>
      </c>
      <c r="B596" s="142">
        <v>0.9587</v>
      </c>
      <c r="C596" s="133">
        <v>29200</v>
      </c>
      <c r="D596" s="141" t="s">
        <v>109</v>
      </c>
      <c r="F596" s="141">
        <f>IF(D596="U",+VLOOKUP(C596,'[2]Table A'!$A$2:$D$1648,4,FALSE),+VLOOKUP(C596,'[2]Table B'!$A$2:$F$54,4,FALSE))</f>
        <v>0.9587</v>
      </c>
      <c r="G596" s="141">
        <v>0.9788</v>
      </c>
      <c r="H596" s="141">
        <v>0.97989999999999999</v>
      </c>
    </row>
    <row r="597" spans="1:8" x14ac:dyDescent="0.2">
      <c r="A597" s="142" t="s">
        <v>767</v>
      </c>
      <c r="B597" s="142">
        <v>0.77310000000000001</v>
      </c>
      <c r="C597" s="133">
        <v>29340</v>
      </c>
      <c r="D597" s="141" t="s">
        <v>109</v>
      </c>
      <c r="F597" s="141">
        <f>IF(D597="U",+VLOOKUP(C597,'[2]Table A'!$A$2:$D$1648,4,FALSE),+VLOOKUP(C597,'[2]Table B'!$A$2:$F$54,4,FALSE))</f>
        <v>0.77310000000000001</v>
      </c>
      <c r="G597" s="141">
        <v>0.75590000000000002</v>
      </c>
      <c r="H597" s="141">
        <v>0.74470000000000003</v>
      </c>
    </row>
    <row r="598" spans="1:8" x14ac:dyDescent="0.2">
      <c r="A598" s="142" t="s">
        <v>807</v>
      </c>
      <c r="B598" s="142">
        <v>0.77310000000000001</v>
      </c>
      <c r="C598" s="133">
        <v>29340</v>
      </c>
      <c r="D598" s="141" t="s">
        <v>109</v>
      </c>
      <c r="F598" s="141">
        <f>IF(D598="U",+VLOOKUP(C598,'[2]Table A'!$A$2:$D$1648,4,FALSE),+VLOOKUP(C598,'[2]Table B'!$A$2:$F$54,4,FALSE))</f>
        <v>0.77310000000000001</v>
      </c>
      <c r="G598" s="141">
        <v>0.75590000000000002</v>
      </c>
      <c r="H598" s="141">
        <v>0.74470000000000003</v>
      </c>
    </row>
    <row r="599" spans="1:8" x14ac:dyDescent="0.2">
      <c r="A599" s="142" t="s">
        <v>2195</v>
      </c>
      <c r="B599" s="142">
        <v>1.0445</v>
      </c>
      <c r="C599" s="133">
        <v>29404</v>
      </c>
      <c r="D599" s="141" t="s">
        <v>109</v>
      </c>
      <c r="F599" s="141">
        <f>IF(D599="U",+VLOOKUP(C599,'[2]Table A'!$A$2:$D$1648,4,FALSE),+VLOOKUP(C599,'[2]Table B'!$A$2:$F$54,4,FALSE))</f>
        <v>1.0445</v>
      </c>
      <c r="G599" s="141">
        <v>1.0390999999999999</v>
      </c>
      <c r="H599" s="141">
        <v>1.0367</v>
      </c>
    </row>
    <row r="600" spans="1:8" x14ac:dyDescent="0.2">
      <c r="A600" s="142" t="s">
        <v>2106</v>
      </c>
      <c r="B600" s="142">
        <v>1.0445</v>
      </c>
      <c r="C600" s="133">
        <v>29404</v>
      </c>
      <c r="D600" s="141" t="s">
        <v>109</v>
      </c>
      <c r="F600" s="141">
        <f>IF(D600="U",+VLOOKUP(C600,'[2]Table A'!$A$2:$D$1648,4,FALSE),+VLOOKUP(C600,'[2]Table B'!$A$2:$F$54,4,FALSE))</f>
        <v>1.0445</v>
      </c>
      <c r="G600" s="141">
        <v>1.0390999999999999</v>
      </c>
      <c r="H600" s="141">
        <v>1.0367</v>
      </c>
    </row>
    <row r="601" spans="1:8" x14ac:dyDescent="0.2">
      <c r="A601" s="142" t="s">
        <v>2633</v>
      </c>
      <c r="B601" s="142">
        <v>0.9214</v>
      </c>
      <c r="C601" s="133">
        <v>29420</v>
      </c>
      <c r="D601" s="141" t="s">
        <v>109</v>
      </c>
      <c r="F601" s="141">
        <f>IF(D601="U",+VLOOKUP(C601,'[2]Table A'!$A$2:$D$1648,4,FALSE),+VLOOKUP(C601,'[2]Table B'!$A$2:$F$54,4,FALSE))</f>
        <v>0.9214</v>
      </c>
      <c r="G601" s="141">
        <v>0.92220000000000002</v>
      </c>
      <c r="H601" s="141">
        <v>0.93030000000000002</v>
      </c>
    </row>
    <row r="602" spans="1:8" x14ac:dyDescent="0.2">
      <c r="A602" s="142" t="s">
        <v>3009</v>
      </c>
      <c r="B602" s="142">
        <v>0.7883</v>
      </c>
      <c r="C602" s="133">
        <v>29460</v>
      </c>
      <c r="D602" s="141" t="s">
        <v>109</v>
      </c>
      <c r="F602" s="141">
        <f>IF(D602="U",+VLOOKUP(C602,'[2]Table A'!$A$2:$D$1648,4,FALSE),+VLOOKUP(C602,'[2]Table B'!$A$2:$F$54,4,FALSE))</f>
        <v>0.7883</v>
      </c>
      <c r="G602" s="141">
        <v>0.80089999999999995</v>
      </c>
      <c r="H602" s="141">
        <v>0.80320000000000003</v>
      </c>
    </row>
    <row r="603" spans="1:8" x14ac:dyDescent="0.2">
      <c r="A603" s="142" t="s">
        <v>2214</v>
      </c>
      <c r="B603" s="142">
        <v>0.91760000000000008</v>
      </c>
      <c r="C603" s="133">
        <v>29540</v>
      </c>
      <c r="D603" s="141" t="s">
        <v>109</v>
      </c>
      <c r="F603" s="141">
        <f>IF(D603="U",+VLOOKUP(C603,'[2]Table A'!$A$2:$D$1648,4,FALSE),+VLOOKUP(C603,'[2]Table B'!$A$2:$F$54,4,FALSE))</f>
        <v>0.91760000000000008</v>
      </c>
      <c r="G603" s="141">
        <v>0.93869999999999998</v>
      </c>
      <c r="H603" s="141">
        <v>0.95200000000000007</v>
      </c>
    </row>
    <row r="604" spans="1:8" x14ac:dyDescent="0.2">
      <c r="A604" s="142" t="s">
        <v>1055</v>
      </c>
      <c r="B604" s="142">
        <v>0.99880000000000002</v>
      </c>
      <c r="C604" s="133">
        <v>29620</v>
      </c>
      <c r="D604" s="141" t="s">
        <v>109</v>
      </c>
      <c r="F604" s="141">
        <f>IF(D604="U",+VLOOKUP(C604,'[2]Table A'!$A$2:$D$1648,4,FALSE),+VLOOKUP(C604,'[2]Table B'!$A$2:$F$54,4,FALSE))</f>
        <v>0.99880000000000002</v>
      </c>
      <c r="G604" s="141">
        <v>1.0545</v>
      </c>
      <c r="H604" s="141">
        <v>1.0352000000000001</v>
      </c>
    </row>
    <row r="605" spans="1:8" x14ac:dyDescent="0.2">
      <c r="A605" s="142" t="s">
        <v>1368</v>
      </c>
      <c r="B605" s="142">
        <v>0.99880000000000002</v>
      </c>
      <c r="C605" s="133">
        <v>29620</v>
      </c>
      <c r="D605" s="141" t="s">
        <v>109</v>
      </c>
      <c r="F605" s="141">
        <f>IF(D605="U",+VLOOKUP(C605,'[2]Table A'!$A$2:$D$1648,4,FALSE),+VLOOKUP(C605,'[2]Table B'!$A$2:$F$54,4,FALSE))</f>
        <v>0.99880000000000002</v>
      </c>
      <c r="G605" s="141">
        <v>1.0545</v>
      </c>
      <c r="H605" s="141">
        <v>1.0352000000000001</v>
      </c>
    </row>
    <row r="606" spans="1:8" x14ac:dyDescent="0.2">
      <c r="A606" s="142" t="s">
        <v>1942</v>
      </c>
      <c r="B606" s="142">
        <v>0.99880000000000002</v>
      </c>
      <c r="C606" s="133">
        <v>29620</v>
      </c>
      <c r="D606" s="141" t="s">
        <v>109</v>
      </c>
      <c r="F606" s="141">
        <f>IF(D606="U",+VLOOKUP(C606,'[2]Table A'!$A$2:$D$1648,4,FALSE),+VLOOKUP(C606,'[2]Table B'!$A$2:$F$54,4,FALSE))</f>
        <v>0.99880000000000002</v>
      </c>
      <c r="G606" s="141">
        <v>1.0545</v>
      </c>
      <c r="H606" s="141">
        <v>1.0352000000000001</v>
      </c>
    </row>
    <row r="607" spans="1:8" x14ac:dyDescent="0.2">
      <c r="A607" s="142" t="s">
        <v>3792</v>
      </c>
      <c r="B607" s="142">
        <v>0.79270000000000007</v>
      </c>
      <c r="C607" s="133">
        <v>29700</v>
      </c>
      <c r="D607" s="141" t="s">
        <v>109</v>
      </c>
      <c r="F607" s="141">
        <f>IF(D607="U",+VLOOKUP(C607,'[2]Table A'!$A$2:$D$1648,4,FALSE),+VLOOKUP(C607,'[2]Table B'!$A$2:$F$54,4,FALSE))</f>
        <v>0.79270000000000007</v>
      </c>
      <c r="G607" s="141">
        <v>0.78129999999999999</v>
      </c>
      <c r="H607" s="141">
        <v>0.79039999999999999</v>
      </c>
    </row>
    <row r="608" spans="1:8" x14ac:dyDescent="0.2">
      <c r="A608" s="142" t="s">
        <v>1319</v>
      </c>
      <c r="B608" s="142">
        <v>0.85640000000000005</v>
      </c>
      <c r="C608" s="133">
        <v>29740</v>
      </c>
      <c r="D608" s="141" t="s">
        <v>109</v>
      </c>
      <c r="F608" s="141">
        <f>IF(D608="U",+VLOOKUP(C608,'[2]Table A'!$A$2:$D$1648,4,FALSE),+VLOOKUP(C608,'[2]Table B'!$A$2:$F$54,4,FALSE))</f>
        <v>0.85640000000000005</v>
      </c>
      <c r="G608" s="141">
        <v>0.86899999999999999</v>
      </c>
      <c r="H608" s="141">
        <v>0.87730000000000008</v>
      </c>
    </row>
    <row r="609" spans="1:8" x14ac:dyDescent="0.2">
      <c r="A609" s="142" t="s">
        <v>1004</v>
      </c>
      <c r="B609" s="142">
        <v>1.2085000000000001</v>
      </c>
      <c r="C609" s="133">
        <v>29820</v>
      </c>
      <c r="D609" s="141" t="s">
        <v>109</v>
      </c>
      <c r="F609" s="141">
        <f>IF(D609="U",+VLOOKUP(C609,'[2]Table A'!$A$2:$D$1648,4,FALSE),+VLOOKUP(C609,'[2]Table B'!$A$2:$F$54,4,FALSE))</f>
        <v>1.2085000000000001</v>
      </c>
      <c r="G609" s="141">
        <v>1.2124999999999999</v>
      </c>
      <c r="H609" s="141">
        <v>1.2269000000000001</v>
      </c>
    </row>
    <row r="610" spans="1:8" x14ac:dyDescent="0.2">
      <c r="A610" s="142" t="s">
        <v>1332</v>
      </c>
      <c r="B610" s="142">
        <v>0.88030000000000008</v>
      </c>
      <c r="C610" s="133">
        <v>29940</v>
      </c>
      <c r="D610" s="141" t="s">
        <v>109</v>
      </c>
      <c r="F610" s="141">
        <f>IF(D610="U",+VLOOKUP(C610,'[2]Table A'!$A$2:$D$1648,4,FALSE),+VLOOKUP(C610,'[2]Table B'!$A$2:$F$54,4,FALSE))</f>
        <v>0.88030000000000008</v>
      </c>
      <c r="G610" s="141">
        <v>0.90700000000000003</v>
      </c>
      <c r="H610" s="141">
        <v>0.90250000000000008</v>
      </c>
    </row>
    <row r="611" spans="1:8" x14ac:dyDescent="0.2">
      <c r="A611" s="142" t="s">
        <v>1110</v>
      </c>
      <c r="B611" s="142">
        <v>0.75450000000000006</v>
      </c>
      <c r="C611" s="133">
        <v>30020</v>
      </c>
      <c r="D611" s="141" t="s">
        <v>109</v>
      </c>
      <c r="F611" s="141">
        <f>IF(D611="U",+VLOOKUP(C611,'[2]Table A'!$A$2:$D$1648,4,FALSE),+VLOOKUP(C611,'[2]Table B'!$A$2:$F$54,4,FALSE))</f>
        <v>0.75450000000000006</v>
      </c>
      <c r="G611" s="141">
        <v>0.79339999999999999</v>
      </c>
      <c r="H611" s="141">
        <v>0.72889999999999999</v>
      </c>
    </row>
    <row r="612" spans="1:8" x14ac:dyDescent="0.2">
      <c r="A612" s="142" t="s">
        <v>1139</v>
      </c>
      <c r="B612" s="142">
        <v>0.75450000000000006</v>
      </c>
      <c r="C612" s="133">
        <v>30020</v>
      </c>
      <c r="D612" s="141" t="s">
        <v>109</v>
      </c>
      <c r="F612" s="141">
        <f>IF(D612="U",+VLOOKUP(C612,'[2]Table A'!$A$2:$D$1648,4,FALSE),+VLOOKUP(C612,'[2]Table B'!$A$2:$F$54,4,FALSE))</f>
        <v>0.75450000000000006</v>
      </c>
      <c r="G612" s="141">
        <v>0.79339999999999999</v>
      </c>
      <c r="H612" s="141">
        <v>0.72889999999999999</v>
      </c>
    </row>
    <row r="613" spans="1:8" x14ac:dyDescent="0.2">
      <c r="A613" s="142" t="s">
        <v>2264</v>
      </c>
      <c r="B613" s="142">
        <v>0.94420000000000004</v>
      </c>
      <c r="C613" s="133">
        <v>30140</v>
      </c>
      <c r="D613" s="141" t="s">
        <v>109</v>
      </c>
      <c r="F613" s="141">
        <f>IF(D613="U",+VLOOKUP(C613,'[2]Table A'!$A$2:$D$1648,4,FALSE),+VLOOKUP(C613,'[2]Table B'!$A$2:$F$54,4,FALSE))</f>
        <v>0.94420000000000004</v>
      </c>
      <c r="G613" s="141">
        <v>0.82430000000000003</v>
      </c>
      <c r="H613" s="141">
        <v>0.85660000000000003</v>
      </c>
    </row>
    <row r="614" spans="1:8" x14ac:dyDescent="0.2">
      <c r="A614" s="142" t="s">
        <v>2776</v>
      </c>
      <c r="B614" s="142">
        <v>0.84260000000000002</v>
      </c>
      <c r="C614" s="133">
        <v>30300</v>
      </c>
      <c r="D614" s="141" t="s">
        <v>109</v>
      </c>
      <c r="F614" s="141">
        <f>IF(D614="U",+VLOOKUP(C614,'[2]Table A'!$A$2:$D$1648,4,FALSE),+VLOOKUP(C614,'[2]Table B'!$A$2:$F$54,4,FALSE))</f>
        <v>0.84260000000000002</v>
      </c>
      <c r="G614" s="141">
        <v>0.94320000000000004</v>
      </c>
      <c r="H614" s="141">
        <v>0.88</v>
      </c>
    </row>
    <row r="615" spans="1:8" x14ac:dyDescent="0.2">
      <c r="A615" s="142" t="s">
        <v>428</v>
      </c>
      <c r="B615" s="142">
        <v>0.84260000000000002</v>
      </c>
      <c r="C615" s="133">
        <v>30300</v>
      </c>
      <c r="D615" s="141" t="s">
        <v>109</v>
      </c>
      <c r="F615" s="141">
        <f>IF(D615="U",+VLOOKUP(C615,'[2]Table A'!$A$2:$D$1648,4,FALSE),+VLOOKUP(C615,'[2]Table B'!$A$2:$F$54,4,FALSE))</f>
        <v>0.84260000000000002</v>
      </c>
      <c r="G615" s="141">
        <v>0.94320000000000004</v>
      </c>
      <c r="H615" s="141">
        <v>0.88</v>
      </c>
    </row>
    <row r="616" spans="1:8" x14ac:dyDescent="0.2">
      <c r="A616" s="142" t="s">
        <v>385</v>
      </c>
      <c r="B616" s="142">
        <v>0.84100000000000008</v>
      </c>
      <c r="C616" s="133">
        <v>30340</v>
      </c>
      <c r="D616" s="141" t="s">
        <v>109</v>
      </c>
      <c r="F616" s="141">
        <f>IF(D616="U",+VLOOKUP(C616,'[2]Table A'!$A$2:$D$1648,4,FALSE),+VLOOKUP(C616,'[2]Table B'!$A$2:$F$54,4,FALSE))</f>
        <v>0.84100000000000008</v>
      </c>
      <c r="G616" s="141">
        <v>0.8458</v>
      </c>
      <c r="H616" s="141">
        <v>0.85270000000000001</v>
      </c>
    </row>
    <row r="617" spans="1:8" x14ac:dyDescent="0.2">
      <c r="A617" s="142" t="s">
        <v>644</v>
      </c>
      <c r="B617" s="142">
        <v>0.90300000000000002</v>
      </c>
      <c r="C617" s="133">
        <v>30460</v>
      </c>
      <c r="D617" s="141" t="s">
        <v>109</v>
      </c>
      <c r="F617" s="141">
        <f>IF(D617="U",+VLOOKUP(C617,'[2]Table A'!$A$2:$D$1648,4,FALSE),+VLOOKUP(C617,'[2]Table B'!$A$2:$F$54,4,FALSE))</f>
        <v>0.90300000000000002</v>
      </c>
      <c r="G617" s="141">
        <v>0.87829999999999997</v>
      </c>
      <c r="H617" s="141">
        <v>0.89030000000000009</v>
      </c>
    </row>
    <row r="618" spans="1:8" x14ac:dyDescent="0.2">
      <c r="A618" s="142" t="s">
        <v>1002</v>
      </c>
      <c r="B618" s="142">
        <v>0.90300000000000002</v>
      </c>
      <c r="C618" s="133">
        <v>30460</v>
      </c>
      <c r="D618" s="141" t="s">
        <v>109</v>
      </c>
      <c r="F618" s="141">
        <f>IF(D618="U",+VLOOKUP(C618,'[2]Table A'!$A$2:$D$1648,4,FALSE),+VLOOKUP(C618,'[2]Table B'!$A$2:$F$54,4,FALSE))</f>
        <v>0.90300000000000002</v>
      </c>
      <c r="G618" s="141">
        <v>0.87829999999999997</v>
      </c>
      <c r="H618" s="141">
        <v>0.89030000000000009</v>
      </c>
    </row>
    <row r="619" spans="1:8" x14ac:dyDescent="0.2">
      <c r="A619" s="142" t="s">
        <v>1461</v>
      </c>
      <c r="B619" s="142">
        <v>0.90300000000000002</v>
      </c>
      <c r="C619" s="133">
        <v>30460</v>
      </c>
      <c r="D619" s="141" t="s">
        <v>109</v>
      </c>
      <c r="F619" s="141">
        <f>IF(D619="U",+VLOOKUP(C619,'[2]Table A'!$A$2:$D$1648,4,FALSE),+VLOOKUP(C619,'[2]Table B'!$A$2:$F$54,4,FALSE))</f>
        <v>0.90300000000000002</v>
      </c>
      <c r="G619" s="141">
        <v>0.87829999999999997</v>
      </c>
      <c r="H619" s="141">
        <v>0.89030000000000009</v>
      </c>
    </row>
    <row r="620" spans="1:8" x14ac:dyDescent="0.2">
      <c r="A620" s="142" t="s">
        <v>2045</v>
      </c>
      <c r="B620" s="142">
        <v>0.90300000000000002</v>
      </c>
      <c r="C620" s="133">
        <v>30460</v>
      </c>
      <c r="D620" s="141" t="s">
        <v>109</v>
      </c>
      <c r="F620" s="141">
        <f>IF(D620="U",+VLOOKUP(C620,'[2]Table A'!$A$2:$D$1648,4,FALSE),+VLOOKUP(C620,'[2]Table B'!$A$2:$F$54,4,FALSE))</f>
        <v>0.90300000000000002</v>
      </c>
      <c r="G620" s="141">
        <v>0.87829999999999997</v>
      </c>
      <c r="H620" s="141">
        <v>0.89030000000000009</v>
      </c>
    </row>
    <row r="621" spans="1:8" x14ac:dyDescent="0.2">
      <c r="A621" s="142" t="s">
        <v>3298</v>
      </c>
      <c r="B621" s="142">
        <v>0.90300000000000002</v>
      </c>
      <c r="C621" s="133">
        <v>30460</v>
      </c>
      <c r="D621" s="141" t="s">
        <v>109</v>
      </c>
      <c r="F621" s="141">
        <f>IF(D621="U",+VLOOKUP(C621,'[2]Table A'!$A$2:$D$1648,4,FALSE),+VLOOKUP(C621,'[2]Table B'!$A$2:$F$54,4,FALSE))</f>
        <v>0.90300000000000002</v>
      </c>
      <c r="G621" s="141">
        <v>0.87829999999999997</v>
      </c>
      <c r="H621" s="141">
        <v>0.89030000000000009</v>
      </c>
    </row>
    <row r="622" spans="1:8" x14ac:dyDescent="0.2">
      <c r="A622" s="142" t="s">
        <v>3885</v>
      </c>
      <c r="B622" s="142">
        <v>0.90300000000000002</v>
      </c>
      <c r="C622" s="133">
        <v>30460</v>
      </c>
      <c r="D622" s="141" t="s">
        <v>109</v>
      </c>
      <c r="F622" s="141">
        <f>IF(D622="U",+VLOOKUP(C622,'[2]Table A'!$A$2:$D$1648,4,FALSE),+VLOOKUP(C622,'[2]Table B'!$A$2:$F$54,4,FALSE))</f>
        <v>0.90300000000000002</v>
      </c>
      <c r="G622" s="141">
        <v>0.87829999999999997</v>
      </c>
      <c r="H622" s="141">
        <v>0.89030000000000009</v>
      </c>
    </row>
    <row r="623" spans="1:8" x14ac:dyDescent="0.2">
      <c r="A623" s="142" t="s">
        <v>359</v>
      </c>
      <c r="B623" s="142">
        <v>0.88200000000000001</v>
      </c>
      <c r="C623" s="133">
        <v>30620</v>
      </c>
      <c r="D623" s="141" t="s">
        <v>109</v>
      </c>
      <c r="F623" s="141">
        <f>IF(D623="U",+VLOOKUP(C623,'[2]Table A'!$A$2:$D$1648,4,FALSE),+VLOOKUP(C623,'[2]Table B'!$A$2:$F$54,4,FALSE))</f>
        <v>0.88200000000000001</v>
      </c>
      <c r="G623" s="141">
        <v>0.90249999999999997</v>
      </c>
      <c r="H623" s="141">
        <v>0.92030000000000001</v>
      </c>
    </row>
    <row r="624" spans="1:8" x14ac:dyDescent="0.2">
      <c r="A624" s="142" t="s">
        <v>2212</v>
      </c>
      <c r="B624" s="142">
        <v>0.9820000000000001</v>
      </c>
      <c r="C624" s="133">
        <v>30700</v>
      </c>
      <c r="D624" s="141" t="s">
        <v>109</v>
      </c>
      <c r="F624" s="141">
        <f>IF(D624="U",+VLOOKUP(C624,'[2]Table A'!$A$2:$D$1648,4,FALSE),+VLOOKUP(C624,'[2]Table B'!$A$2:$F$54,4,FALSE))</f>
        <v>0.9820000000000001</v>
      </c>
      <c r="G624" s="141">
        <v>0.95640000000000003</v>
      </c>
      <c r="H624" s="141">
        <v>0.97210000000000008</v>
      </c>
    </row>
    <row r="625" spans="1:8" x14ac:dyDescent="0.2">
      <c r="A625" s="142" t="s">
        <v>3321</v>
      </c>
      <c r="B625" s="142">
        <v>0.9820000000000001</v>
      </c>
      <c r="C625" s="133">
        <v>30700</v>
      </c>
      <c r="D625" s="141" t="s">
        <v>109</v>
      </c>
      <c r="F625" s="141">
        <f>IF(D625="U",+VLOOKUP(C625,'[2]Table A'!$A$2:$D$1648,4,FALSE),+VLOOKUP(C625,'[2]Table B'!$A$2:$F$54,4,FALSE))</f>
        <v>0.9820000000000001</v>
      </c>
      <c r="G625" s="141">
        <v>0.95640000000000003</v>
      </c>
      <c r="H625" s="141">
        <v>0.97210000000000008</v>
      </c>
    </row>
    <row r="626" spans="1:8" x14ac:dyDescent="0.2">
      <c r="A626" s="142" t="s">
        <v>1453</v>
      </c>
      <c r="B626" s="142">
        <v>0.80880000000000007</v>
      </c>
      <c r="C626" s="133">
        <v>30780</v>
      </c>
      <c r="D626" s="141" t="s">
        <v>109</v>
      </c>
      <c r="F626" s="141">
        <f>IF(D626="U",+VLOOKUP(C626,'[2]Table A'!$A$2:$D$1648,4,FALSE),+VLOOKUP(C626,'[2]Table B'!$A$2:$F$54,4,FALSE))</f>
        <v>0.80880000000000007</v>
      </c>
      <c r="G626" s="141">
        <v>0.81130000000000002</v>
      </c>
      <c r="H626" s="141">
        <v>0.83379999999999999</v>
      </c>
    </row>
    <row r="627" spans="1:8" x14ac:dyDescent="0.2">
      <c r="A627" s="142" t="s">
        <v>1642</v>
      </c>
      <c r="B627" s="142">
        <v>0.80880000000000007</v>
      </c>
      <c r="C627" s="133">
        <v>30780</v>
      </c>
      <c r="D627" s="141" t="s">
        <v>109</v>
      </c>
      <c r="F627" s="141">
        <f>IF(D627="U",+VLOOKUP(C627,'[2]Table A'!$A$2:$D$1648,4,FALSE),+VLOOKUP(C627,'[2]Table B'!$A$2:$F$54,4,FALSE))</f>
        <v>0.80880000000000007</v>
      </c>
      <c r="G627" s="141">
        <v>0.81130000000000002</v>
      </c>
      <c r="H627" s="141">
        <v>0.83379999999999999</v>
      </c>
    </row>
    <row r="628" spans="1:8" x14ac:dyDescent="0.2">
      <c r="A628" s="142" t="s">
        <v>2365</v>
      </c>
      <c r="B628" s="142">
        <v>0.80880000000000007</v>
      </c>
      <c r="C628" s="133">
        <v>30780</v>
      </c>
      <c r="D628" s="141" t="s">
        <v>109</v>
      </c>
      <c r="F628" s="141">
        <f>IF(D628="U",+VLOOKUP(C628,'[2]Table A'!$A$2:$D$1648,4,FALSE),+VLOOKUP(C628,'[2]Table B'!$A$2:$F$54,4,FALSE))</f>
        <v>0.80880000000000007</v>
      </c>
      <c r="G628" s="141">
        <v>0.81130000000000002</v>
      </c>
      <c r="H628" s="141">
        <v>0.83379999999999999</v>
      </c>
    </row>
    <row r="629" spans="1:8" x14ac:dyDescent="0.2">
      <c r="A629" s="142" t="s">
        <v>2939</v>
      </c>
      <c r="B629" s="142">
        <v>0.80880000000000007</v>
      </c>
      <c r="C629" s="133">
        <v>30780</v>
      </c>
      <c r="D629" s="141" t="s">
        <v>109</v>
      </c>
      <c r="F629" s="141">
        <f>IF(D629="U",+VLOOKUP(C629,'[2]Table A'!$A$2:$D$1648,4,FALSE),+VLOOKUP(C629,'[2]Table B'!$A$2:$F$54,4,FALSE))</f>
        <v>0.80880000000000007</v>
      </c>
      <c r="G629" s="141">
        <v>0.81130000000000002</v>
      </c>
      <c r="H629" s="141">
        <v>0.83379999999999999</v>
      </c>
    </row>
    <row r="630" spans="1:8" x14ac:dyDescent="0.2">
      <c r="A630" s="142" t="s">
        <v>3066</v>
      </c>
      <c r="B630" s="142">
        <v>0.80880000000000007</v>
      </c>
      <c r="C630" s="133">
        <v>30780</v>
      </c>
      <c r="D630" s="141" t="s">
        <v>109</v>
      </c>
      <c r="F630" s="141">
        <f>IF(D630="U",+VLOOKUP(C630,'[2]Table A'!$A$2:$D$1648,4,FALSE),+VLOOKUP(C630,'[2]Table B'!$A$2:$F$54,4,FALSE))</f>
        <v>0.80880000000000007</v>
      </c>
      <c r="G630" s="141">
        <v>0.81130000000000002</v>
      </c>
      <c r="H630" s="141">
        <v>0.83379999999999999</v>
      </c>
    </row>
    <row r="631" spans="1:8" x14ac:dyDescent="0.2">
      <c r="A631" s="142" t="s">
        <v>3220</v>
      </c>
      <c r="B631" s="142">
        <v>0.80880000000000007</v>
      </c>
      <c r="C631" s="133">
        <v>30780</v>
      </c>
      <c r="D631" s="141" t="s">
        <v>109</v>
      </c>
      <c r="F631" s="141">
        <f>IF(D631="U",+VLOOKUP(C631,'[2]Table A'!$A$2:$D$1648,4,FALSE),+VLOOKUP(C631,'[2]Table B'!$A$2:$F$54,4,FALSE))</f>
        <v>0.80880000000000007</v>
      </c>
      <c r="G631" s="141">
        <v>0.81130000000000002</v>
      </c>
      <c r="H631" s="141">
        <v>0.83379999999999999</v>
      </c>
    </row>
    <row r="632" spans="1:8" x14ac:dyDescent="0.2">
      <c r="A632" s="142" t="s">
        <v>1511</v>
      </c>
      <c r="B632" s="142">
        <v>0.88570000000000004</v>
      </c>
      <c r="C632" s="133">
        <v>30860</v>
      </c>
      <c r="D632" s="141" t="s">
        <v>109</v>
      </c>
      <c r="F632" s="141">
        <f>IF(D632="U",+VLOOKUP(C632,'[2]Table A'!$A$2:$D$1648,4,FALSE),+VLOOKUP(C632,'[2]Table B'!$A$2:$F$54,4,FALSE))</f>
        <v>0.88570000000000004</v>
      </c>
      <c r="G632" s="141">
        <v>0.88100000000000001</v>
      </c>
      <c r="H632" s="141">
        <v>0.87240000000000006</v>
      </c>
    </row>
    <row r="633" spans="1:8" x14ac:dyDescent="0.2">
      <c r="A633" s="142" t="s">
        <v>761</v>
      </c>
      <c r="B633" s="142">
        <v>0.88570000000000004</v>
      </c>
      <c r="C633" s="133">
        <v>30860</v>
      </c>
      <c r="D633" s="141" t="s">
        <v>109</v>
      </c>
      <c r="F633" s="141">
        <f>IF(D633="U",+VLOOKUP(C633,'[2]Table A'!$A$2:$D$1648,4,FALSE),+VLOOKUP(C633,'[2]Table B'!$A$2:$F$54,4,FALSE))</f>
        <v>0.88570000000000004</v>
      </c>
      <c r="G633" s="141">
        <v>0.88100000000000001</v>
      </c>
      <c r="H633" s="141">
        <v>0.87240000000000006</v>
      </c>
    </row>
    <row r="634" spans="1:8" x14ac:dyDescent="0.2">
      <c r="A634" s="142" t="s">
        <v>1696</v>
      </c>
      <c r="B634" s="142">
        <v>0.76910000000000001</v>
      </c>
      <c r="C634" s="133">
        <v>30980</v>
      </c>
      <c r="D634" s="141" t="s">
        <v>109</v>
      </c>
      <c r="F634" s="141">
        <f>IF(D634="U",+VLOOKUP(C634,'[2]Table A'!$A$2:$D$1648,4,FALSE),+VLOOKUP(C634,'[2]Table B'!$A$2:$F$54,4,FALSE))</f>
        <v>0.76910000000000001</v>
      </c>
      <c r="G634" s="141">
        <v>0.82189999999999996</v>
      </c>
      <c r="H634" s="141">
        <v>0.79990000000000006</v>
      </c>
    </row>
    <row r="635" spans="1:8" x14ac:dyDescent="0.2">
      <c r="A635" s="142" t="s">
        <v>3199</v>
      </c>
      <c r="B635" s="142">
        <v>0.76910000000000001</v>
      </c>
      <c r="C635" s="133">
        <v>30980</v>
      </c>
      <c r="D635" s="141" t="s">
        <v>109</v>
      </c>
      <c r="F635" s="141">
        <f>IF(D635="U",+VLOOKUP(C635,'[2]Table A'!$A$2:$D$1648,4,FALSE),+VLOOKUP(C635,'[2]Table B'!$A$2:$F$54,4,FALSE))</f>
        <v>0.76910000000000001</v>
      </c>
      <c r="G635" s="141">
        <v>0.82189999999999996</v>
      </c>
      <c r="H635" s="141">
        <v>0.79990000000000006</v>
      </c>
    </row>
    <row r="636" spans="1:8" x14ac:dyDescent="0.2">
      <c r="A636" s="142" t="s">
        <v>3640</v>
      </c>
      <c r="B636" s="142">
        <v>0.76910000000000001</v>
      </c>
      <c r="C636" s="133">
        <v>30980</v>
      </c>
      <c r="D636" s="141" t="s">
        <v>109</v>
      </c>
      <c r="F636" s="141">
        <f>IF(D636="U",+VLOOKUP(C636,'[2]Table A'!$A$2:$D$1648,4,FALSE),+VLOOKUP(C636,'[2]Table B'!$A$2:$F$54,4,FALSE))</f>
        <v>0.76910000000000001</v>
      </c>
      <c r="G636" s="141">
        <v>0.82189999999999996</v>
      </c>
      <c r="H636" s="141">
        <v>0.79990000000000006</v>
      </c>
    </row>
    <row r="637" spans="1:8" x14ac:dyDescent="0.2">
      <c r="A637" s="142" t="s">
        <v>1146</v>
      </c>
      <c r="B637" s="142">
        <v>1.1501000000000001</v>
      </c>
      <c r="C637" s="133">
        <v>31020</v>
      </c>
      <c r="D637" s="141" t="s">
        <v>109</v>
      </c>
      <c r="F637" s="141">
        <f>IF(D637="U",+VLOOKUP(C637,'[2]Table A'!$A$2:$D$1648,4,FALSE),+VLOOKUP(C637,'[2]Table B'!$A$2:$F$54,4,FALSE))</f>
        <v>1.1501000000000001</v>
      </c>
      <c r="G637" s="141">
        <v>1.1027</v>
      </c>
      <c r="H637" s="141">
        <v>1.0367</v>
      </c>
    </row>
    <row r="638" spans="1:8" x14ac:dyDescent="0.2">
      <c r="A638" s="142" t="s">
        <v>2368</v>
      </c>
      <c r="B638" s="142">
        <v>1.3055000000000001</v>
      </c>
      <c r="C638" s="133">
        <v>31084</v>
      </c>
      <c r="D638" s="141" t="s">
        <v>109</v>
      </c>
      <c r="F638" s="141">
        <f>IF(D638="U",+VLOOKUP(C638,'[2]Table A'!$A$2:$D$1648,4,FALSE),+VLOOKUP(C638,'[2]Table B'!$A$2:$F$54,4,FALSE))</f>
        <v>1.3055000000000001</v>
      </c>
      <c r="G638" s="141">
        <v>1.2750999999999999</v>
      </c>
      <c r="H638" s="141">
        <v>1.2781</v>
      </c>
    </row>
    <row r="639" spans="1:8" x14ac:dyDescent="0.2">
      <c r="A639" s="142" t="s">
        <v>2368</v>
      </c>
      <c r="B639" s="142">
        <v>1.3055000000000001</v>
      </c>
      <c r="C639" s="133">
        <v>31084</v>
      </c>
      <c r="D639" s="141" t="s">
        <v>109</v>
      </c>
      <c r="F639" s="141">
        <f>IF(D639="U",+VLOOKUP(C639,'[2]Table A'!$A$2:$D$1648,4,FALSE),+VLOOKUP(C639,'[2]Table B'!$A$2:$F$54,4,FALSE))</f>
        <v>1.3055000000000001</v>
      </c>
      <c r="G639" s="141">
        <v>1.2750999999999999</v>
      </c>
      <c r="H639" s="141">
        <v>1.2781</v>
      </c>
    </row>
    <row r="640" spans="1:8" x14ac:dyDescent="0.2">
      <c r="A640" s="142" t="s">
        <v>1000</v>
      </c>
      <c r="B640" s="142">
        <v>0.87530000000000008</v>
      </c>
      <c r="C640" s="133">
        <v>31140</v>
      </c>
      <c r="D640" s="141" t="s">
        <v>109</v>
      </c>
      <c r="F640" s="141">
        <f>IF(D640="U",+VLOOKUP(C640,'[2]Table A'!$A$2:$D$1648,4,FALSE),+VLOOKUP(C640,'[2]Table B'!$A$2:$F$54,4,FALSE))</f>
        <v>0.87530000000000008</v>
      </c>
      <c r="G640" s="141">
        <v>0.88739999999999997</v>
      </c>
      <c r="H640" s="141">
        <v>0.86890000000000001</v>
      </c>
    </row>
    <row r="641" spans="1:8" x14ac:dyDescent="0.2">
      <c r="A641" s="142" t="s">
        <v>1485</v>
      </c>
      <c r="B641" s="142">
        <v>0.87530000000000008</v>
      </c>
      <c r="C641" s="133">
        <v>31140</v>
      </c>
      <c r="D641" s="141" t="s">
        <v>109</v>
      </c>
      <c r="F641" s="141">
        <f>IF(D641="U",+VLOOKUP(C641,'[2]Table A'!$A$2:$D$1648,4,FALSE),+VLOOKUP(C641,'[2]Table B'!$A$2:$F$54,4,FALSE))</f>
        <v>0.87530000000000008</v>
      </c>
      <c r="G641" s="141">
        <v>0.88739999999999997</v>
      </c>
      <c r="H641" s="141">
        <v>0.86890000000000001</v>
      </c>
    </row>
    <row r="642" spans="1:8" x14ac:dyDescent="0.2">
      <c r="A642" s="142" t="s">
        <v>1794</v>
      </c>
      <c r="B642" s="142">
        <v>0.87530000000000008</v>
      </c>
      <c r="C642" s="133">
        <v>31140</v>
      </c>
      <c r="D642" s="141" t="s">
        <v>109</v>
      </c>
      <c r="F642" s="141">
        <f>IF(D642="U",+VLOOKUP(C642,'[2]Table A'!$A$2:$D$1648,4,FALSE),+VLOOKUP(C642,'[2]Table B'!$A$2:$F$54,4,FALSE))</f>
        <v>0.87530000000000008</v>
      </c>
      <c r="G642" s="141">
        <v>0.88739999999999997</v>
      </c>
      <c r="H642" s="141">
        <v>0.86890000000000001</v>
      </c>
    </row>
    <row r="643" spans="1:8" x14ac:dyDescent="0.2">
      <c r="A643" s="142" t="s">
        <v>3296</v>
      </c>
      <c r="B643" s="142">
        <v>0.87530000000000008</v>
      </c>
      <c r="C643" s="133">
        <v>31140</v>
      </c>
      <c r="D643" s="141" t="s">
        <v>109</v>
      </c>
      <c r="F643" s="141">
        <f>IF(D643="U",+VLOOKUP(C643,'[2]Table A'!$A$2:$D$1648,4,FALSE),+VLOOKUP(C643,'[2]Table B'!$A$2:$F$54,4,FALSE))</f>
        <v>0.87530000000000008</v>
      </c>
      <c r="G643" s="141">
        <v>0.88739999999999997</v>
      </c>
      <c r="H643" s="141">
        <v>0.86890000000000001</v>
      </c>
    </row>
    <row r="644" spans="1:8" x14ac:dyDescent="0.2">
      <c r="A644" s="142" t="s">
        <v>3739</v>
      </c>
      <c r="B644" s="142">
        <v>0.87530000000000008</v>
      </c>
      <c r="C644" s="133">
        <v>31140</v>
      </c>
      <c r="D644" s="141" t="s">
        <v>109</v>
      </c>
      <c r="F644" s="141">
        <f>IF(D644="U",+VLOOKUP(C644,'[2]Table A'!$A$2:$D$1648,4,FALSE),+VLOOKUP(C644,'[2]Table B'!$A$2:$F$54,4,FALSE))</f>
        <v>0.87530000000000008</v>
      </c>
      <c r="G644" s="141">
        <v>0.88739999999999997</v>
      </c>
      <c r="H644" s="141">
        <v>0.86890000000000001</v>
      </c>
    </row>
    <row r="645" spans="1:8" x14ac:dyDescent="0.2">
      <c r="A645" s="142" t="s">
        <v>724</v>
      </c>
      <c r="B645" s="142">
        <v>0.87530000000000008</v>
      </c>
      <c r="C645" s="133">
        <v>31140</v>
      </c>
      <c r="D645" s="141" t="s">
        <v>109</v>
      </c>
      <c r="F645" s="141">
        <f>IF(D645="U",+VLOOKUP(C645,'[2]Table A'!$A$2:$D$1648,4,FALSE),+VLOOKUP(C645,'[2]Table B'!$A$2:$F$54,4,FALSE))</f>
        <v>0.87530000000000008</v>
      </c>
      <c r="G645" s="141">
        <v>0.88739999999999997</v>
      </c>
      <c r="H645" s="141">
        <v>0.86890000000000001</v>
      </c>
    </row>
    <row r="646" spans="1:8" x14ac:dyDescent="0.2">
      <c r="A646" s="142" t="s">
        <v>1839</v>
      </c>
      <c r="B646" s="142">
        <v>0.87530000000000008</v>
      </c>
      <c r="C646" s="133">
        <v>31140</v>
      </c>
      <c r="D646" s="141" t="s">
        <v>109</v>
      </c>
      <c r="F646" s="141">
        <f>IF(D646="U",+VLOOKUP(C646,'[2]Table A'!$A$2:$D$1648,4,FALSE),+VLOOKUP(C646,'[2]Table B'!$A$2:$F$54,4,FALSE))</f>
        <v>0.87530000000000008</v>
      </c>
      <c r="G646" s="141">
        <v>0.88739999999999997</v>
      </c>
      <c r="H646" s="141">
        <v>0.86890000000000001</v>
      </c>
    </row>
    <row r="647" spans="1:8" x14ac:dyDescent="0.2">
      <c r="A647" s="142" t="s">
        <v>2020</v>
      </c>
      <c r="B647" s="142">
        <v>0.87530000000000008</v>
      </c>
      <c r="C647" s="133">
        <v>31140</v>
      </c>
      <c r="D647" s="141" t="s">
        <v>109</v>
      </c>
      <c r="F647" s="141">
        <f>IF(D647="U",+VLOOKUP(C647,'[2]Table A'!$A$2:$D$1648,4,FALSE),+VLOOKUP(C647,'[2]Table B'!$A$2:$F$54,4,FALSE))</f>
        <v>0.87530000000000008</v>
      </c>
      <c r="G647" s="141">
        <v>0.88739999999999997</v>
      </c>
      <c r="H647" s="141">
        <v>0.86890000000000001</v>
      </c>
    </row>
    <row r="648" spans="1:8" x14ac:dyDescent="0.2">
      <c r="A648" s="142" t="s">
        <v>2831</v>
      </c>
      <c r="B648" s="142">
        <v>0.87530000000000008</v>
      </c>
      <c r="C648" s="133">
        <v>31140</v>
      </c>
      <c r="D648" s="141" t="s">
        <v>109</v>
      </c>
      <c r="F648" s="141">
        <f>IF(D648="U",+VLOOKUP(C648,'[2]Table A'!$A$2:$D$1648,4,FALSE),+VLOOKUP(C648,'[2]Table B'!$A$2:$F$54,4,FALSE))</f>
        <v>0.87530000000000008</v>
      </c>
      <c r="G648" s="141">
        <v>0.88739999999999997</v>
      </c>
      <c r="H648" s="141">
        <v>0.86890000000000001</v>
      </c>
    </row>
    <row r="649" spans="1:8" x14ac:dyDescent="0.2">
      <c r="A649" s="142" t="s">
        <v>3337</v>
      </c>
      <c r="B649" s="142">
        <v>0.87530000000000008</v>
      </c>
      <c r="C649" s="133">
        <v>31140</v>
      </c>
      <c r="D649" s="141" t="s">
        <v>109</v>
      </c>
      <c r="F649" s="141">
        <f>IF(D649="U",+VLOOKUP(C649,'[2]Table A'!$A$2:$D$1648,4,FALSE),+VLOOKUP(C649,'[2]Table B'!$A$2:$F$54,4,FALSE))</f>
        <v>0.87530000000000008</v>
      </c>
      <c r="G649" s="141">
        <v>0.88739999999999997</v>
      </c>
      <c r="H649" s="141">
        <v>0.86890000000000001</v>
      </c>
    </row>
    <row r="650" spans="1:8" x14ac:dyDescent="0.2">
      <c r="A650" s="142" t="s">
        <v>3396</v>
      </c>
      <c r="B650" s="142">
        <v>0.87530000000000008</v>
      </c>
      <c r="C650" s="133">
        <v>31140</v>
      </c>
      <c r="D650" s="141" t="s">
        <v>109</v>
      </c>
      <c r="F650" s="141">
        <f>IF(D650="U",+VLOOKUP(C650,'[2]Table A'!$A$2:$D$1648,4,FALSE),+VLOOKUP(C650,'[2]Table B'!$A$2:$F$54,4,FALSE))</f>
        <v>0.87530000000000008</v>
      </c>
      <c r="G650" s="141">
        <v>0.88739999999999997</v>
      </c>
      <c r="H650" s="141">
        <v>0.86890000000000001</v>
      </c>
    </row>
    <row r="651" spans="1:8" x14ac:dyDescent="0.2">
      <c r="A651" s="142" t="s">
        <v>3592</v>
      </c>
      <c r="B651" s="142">
        <v>0.87530000000000008</v>
      </c>
      <c r="C651" s="133">
        <v>31140</v>
      </c>
      <c r="D651" s="141" t="s">
        <v>109</v>
      </c>
      <c r="F651" s="141">
        <f>IF(D651="U",+VLOOKUP(C651,'[2]Table A'!$A$2:$D$1648,4,FALSE),+VLOOKUP(C651,'[2]Table B'!$A$2:$F$54,4,FALSE))</f>
        <v>0.87530000000000008</v>
      </c>
      <c r="G651" s="141">
        <v>0.88739999999999997</v>
      </c>
      <c r="H651" s="141">
        <v>0.86890000000000001</v>
      </c>
    </row>
    <row r="652" spans="1:8" x14ac:dyDescent="0.2">
      <c r="A652" s="142" t="s">
        <v>1177</v>
      </c>
      <c r="B652" s="142">
        <v>0.8639</v>
      </c>
      <c r="C652" s="133">
        <v>31180</v>
      </c>
      <c r="D652" s="141" t="s">
        <v>109</v>
      </c>
      <c r="F652" s="141">
        <f>IF(D652="U",+VLOOKUP(C652,'[2]Table A'!$A$2:$D$1648,4,FALSE),+VLOOKUP(C652,'[2]Table B'!$A$2:$F$54,4,FALSE))</f>
        <v>0.8639</v>
      </c>
      <c r="G652" s="141">
        <v>0.8599</v>
      </c>
      <c r="H652" s="141">
        <v>0.86890000000000001</v>
      </c>
    </row>
    <row r="653" spans="1:8" x14ac:dyDescent="0.2">
      <c r="A653" s="142" t="s">
        <v>2380</v>
      </c>
      <c r="B653" s="142">
        <v>0.8639</v>
      </c>
      <c r="C653" s="133">
        <v>31180</v>
      </c>
      <c r="D653" s="141" t="s">
        <v>109</v>
      </c>
      <c r="F653" s="141">
        <f>IF(D653="U",+VLOOKUP(C653,'[2]Table A'!$A$2:$D$1648,4,FALSE),+VLOOKUP(C653,'[2]Table B'!$A$2:$F$54,4,FALSE))</f>
        <v>0.8639</v>
      </c>
      <c r="G653" s="141">
        <v>0.8599</v>
      </c>
      <c r="H653" s="141">
        <v>0.86890000000000001</v>
      </c>
    </row>
    <row r="654" spans="1:8" x14ac:dyDescent="0.2">
      <c r="A654" s="142" t="s">
        <v>2393</v>
      </c>
      <c r="B654" s="142">
        <v>0.8639</v>
      </c>
      <c r="C654" s="133">
        <v>31180</v>
      </c>
      <c r="D654" s="141" t="s">
        <v>109</v>
      </c>
      <c r="F654" s="141">
        <f>IF(D654="U",+VLOOKUP(C654,'[2]Table A'!$A$2:$D$1648,4,FALSE),+VLOOKUP(C654,'[2]Table B'!$A$2:$F$54,4,FALSE))</f>
        <v>0.8639</v>
      </c>
      <c r="G654" s="141">
        <v>0.8599</v>
      </c>
      <c r="H654" s="141">
        <v>0.86890000000000001</v>
      </c>
    </row>
    <row r="655" spans="1:8" x14ac:dyDescent="0.2">
      <c r="A655" s="142" t="s">
        <v>368</v>
      </c>
      <c r="B655" s="142">
        <v>0.86420000000000008</v>
      </c>
      <c r="C655" s="133">
        <v>31340</v>
      </c>
      <c r="D655" s="141" t="s">
        <v>109</v>
      </c>
      <c r="F655" s="141">
        <f>IF(D655="U",+VLOOKUP(C655,'[2]Table A'!$A$2:$D$1648,4,FALSE),+VLOOKUP(C655,'[2]Table B'!$A$2:$F$54,4,FALSE))</f>
        <v>0.86420000000000008</v>
      </c>
      <c r="G655" s="141">
        <v>0.91990000000000005</v>
      </c>
      <c r="H655" s="141">
        <v>0.88360000000000005</v>
      </c>
    </row>
    <row r="656" spans="1:8" x14ac:dyDescent="0.2">
      <c r="A656" s="142" t="s">
        <v>400</v>
      </c>
      <c r="B656" s="142">
        <v>0.86420000000000008</v>
      </c>
      <c r="C656" s="133">
        <v>31340</v>
      </c>
      <c r="D656" s="141" t="s">
        <v>109</v>
      </c>
      <c r="F656" s="141">
        <f>IF(D656="U",+VLOOKUP(C656,'[2]Table A'!$A$2:$D$1648,4,FALSE),+VLOOKUP(C656,'[2]Table B'!$A$2:$F$54,4,FALSE))</f>
        <v>0.86420000000000008</v>
      </c>
      <c r="G656" s="141">
        <v>0.91990000000000005</v>
      </c>
      <c r="H656" s="141">
        <v>0.88360000000000005</v>
      </c>
    </row>
    <row r="657" spans="1:8" x14ac:dyDescent="0.2">
      <c r="A657" s="142" t="s">
        <v>527</v>
      </c>
      <c r="B657" s="142">
        <v>0.86420000000000008</v>
      </c>
      <c r="C657" s="133">
        <v>31340</v>
      </c>
      <c r="D657" s="141" t="s">
        <v>109</v>
      </c>
      <c r="F657" s="141">
        <f>IF(D657="U",+VLOOKUP(C657,'[2]Table A'!$A$2:$D$1648,4,FALSE),+VLOOKUP(C657,'[2]Table B'!$A$2:$F$54,4,FALSE))</f>
        <v>0.86420000000000008</v>
      </c>
      <c r="G657" s="141">
        <v>0.91990000000000005</v>
      </c>
      <c r="H657" s="141">
        <v>0.88360000000000005</v>
      </c>
    </row>
    <row r="658" spans="1:8" x14ac:dyDescent="0.2">
      <c r="A658" s="142" t="s">
        <v>532</v>
      </c>
      <c r="B658" s="142">
        <v>0.86420000000000008</v>
      </c>
      <c r="C658" s="133">
        <v>31340</v>
      </c>
      <c r="D658" s="141" t="s">
        <v>109</v>
      </c>
      <c r="F658" s="141">
        <f>IF(D658="U",+VLOOKUP(C658,'[2]Table A'!$A$2:$D$1648,4,FALSE),+VLOOKUP(C658,'[2]Table B'!$A$2:$F$54,4,FALSE))</f>
        <v>0.86420000000000008</v>
      </c>
      <c r="G658" s="141">
        <v>0.91990000000000005</v>
      </c>
      <c r="H658" s="141">
        <v>0.88360000000000005</v>
      </c>
    </row>
    <row r="659" spans="1:8" x14ac:dyDescent="0.2">
      <c r="A659" s="142" t="s">
        <v>812</v>
      </c>
      <c r="B659" s="142">
        <v>0.86420000000000008</v>
      </c>
      <c r="C659" s="133">
        <v>31340</v>
      </c>
      <c r="D659" s="141" t="s">
        <v>109</v>
      </c>
      <c r="F659" s="141">
        <f>IF(D659="U",+VLOOKUP(C659,'[2]Table A'!$A$2:$D$1648,4,FALSE),+VLOOKUP(C659,'[2]Table B'!$A$2:$F$54,4,FALSE))</f>
        <v>0.86420000000000008</v>
      </c>
      <c r="G659" s="141">
        <v>0.91990000000000005</v>
      </c>
      <c r="H659" s="141">
        <v>0.88360000000000005</v>
      </c>
    </row>
    <row r="660" spans="1:8" x14ac:dyDescent="0.2">
      <c r="A660" s="142" t="s">
        <v>2392</v>
      </c>
      <c r="B660" s="142">
        <v>0.86420000000000008</v>
      </c>
      <c r="C660" s="133">
        <v>31340</v>
      </c>
      <c r="D660" s="141" t="s">
        <v>109</v>
      </c>
      <c r="F660" s="141">
        <f>IF(D660="U",+VLOOKUP(C660,'[2]Table A'!$A$2:$D$1648,4,FALSE),+VLOOKUP(C660,'[2]Table B'!$A$2:$F$54,4,FALSE))</f>
        <v>0.86420000000000008</v>
      </c>
      <c r="G660" s="141">
        <v>0.91990000000000005</v>
      </c>
      <c r="H660" s="141">
        <v>0.88360000000000005</v>
      </c>
    </row>
    <row r="661" spans="1:8" x14ac:dyDescent="0.2">
      <c r="A661" s="142" t="s">
        <v>585</v>
      </c>
      <c r="B661" s="142">
        <v>0.89550000000000007</v>
      </c>
      <c r="C661" s="133">
        <v>31420</v>
      </c>
      <c r="D661" s="141" t="s">
        <v>109</v>
      </c>
      <c r="F661" s="141">
        <f>IF(D661="U",+VLOOKUP(C661,'[2]Table A'!$A$2:$D$1648,4,FALSE),+VLOOKUP(C661,'[2]Table B'!$A$2:$F$54,4,FALSE))</f>
        <v>0.89550000000000007</v>
      </c>
      <c r="G661" s="141">
        <v>0.92130000000000001</v>
      </c>
      <c r="H661" s="141">
        <v>0.92470000000000008</v>
      </c>
    </row>
    <row r="662" spans="1:8" x14ac:dyDescent="0.2">
      <c r="A662" s="142" t="s">
        <v>1157</v>
      </c>
      <c r="B662" s="142">
        <v>0.89550000000000007</v>
      </c>
      <c r="C662" s="133">
        <v>31420</v>
      </c>
      <c r="D662" s="141" t="s">
        <v>109</v>
      </c>
      <c r="F662" s="141">
        <f>IF(D662="U",+VLOOKUP(C662,'[2]Table A'!$A$2:$D$1648,4,FALSE),+VLOOKUP(C662,'[2]Table B'!$A$2:$F$54,4,FALSE))</f>
        <v>0.89550000000000007</v>
      </c>
      <c r="G662" s="141">
        <v>0.92130000000000001</v>
      </c>
      <c r="H662" s="141">
        <v>0.92470000000000008</v>
      </c>
    </row>
    <row r="663" spans="1:8" x14ac:dyDescent="0.2">
      <c r="A663" s="142" t="s">
        <v>2065</v>
      </c>
      <c r="B663" s="142">
        <v>0.89550000000000007</v>
      </c>
      <c r="C663" s="133">
        <v>31420</v>
      </c>
      <c r="D663" s="141" t="s">
        <v>109</v>
      </c>
      <c r="F663" s="141">
        <f>IF(D663="U",+VLOOKUP(C663,'[2]Table A'!$A$2:$D$1648,4,FALSE),+VLOOKUP(C663,'[2]Table B'!$A$2:$F$54,4,FALSE))</f>
        <v>0.89550000000000007</v>
      </c>
      <c r="G663" s="141">
        <v>0.92130000000000001</v>
      </c>
      <c r="H663" s="141">
        <v>0.92470000000000008</v>
      </c>
    </row>
    <row r="664" spans="1:8" x14ac:dyDescent="0.2">
      <c r="A664" s="142" t="s">
        <v>2644</v>
      </c>
      <c r="B664" s="142">
        <v>0.89550000000000007</v>
      </c>
      <c r="C664" s="133">
        <v>31420</v>
      </c>
      <c r="D664" s="141" t="s">
        <v>109</v>
      </c>
      <c r="F664" s="141">
        <f>IF(D664="U",+VLOOKUP(C664,'[2]Table A'!$A$2:$D$1648,4,FALSE),+VLOOKUP(C664,'[2]Table B'!$A$2:$F$54,4,FALSE))</f>
        <v>0.89550000000000007</v>
      </c>
      <c r="G664" s="141">
        <v>0.92130000000000001</v>
      </c>
      <c r="H664" s="141">
        <v>0.92470000000000008</v>
      </c>
    </row>
    <row r="665" spans="1:8" x14ac:dyDescent="0.2">
      <c r="A665" s="142" t="s">
        <v>3611</v>
      </c>
      <c r="B665" s="142">
        <v>0.89550000000000007</v>
      </c>
      <c r="C665" s="133">
        <v>31420</v>
      </c>
      <c r="D665" s="141" t="s">
        <v>109</v>
      </c>
      <c r="F665" s="141">
        <f>IF(D665="U",+VLOOKUP(C665,'[2]Table A'!$A$2:$D$1648,4,FALSE),+VLOOKUP(C665,'[2]Table B'!$A$2:$F$54,4,FALSE))</f>
        <v>0.89550000000000007</v>
      </c>
      <c r="G665" s="141">
        <v>0.92130000000000001</v>
      </c>
      <c r="H665" s="141">
        <v>0.92470000000000008</v>
      </c>
    </row>
    <row r="666" spans="1:8" x14ac:dyDescent="0.2">
      <c r="A666" s="142" t="s">
        <v>2409</v>
      </c>
      <c r="B666" s="142">
        <v>0.74750000000000005</v>
      </c>
      <c r="C666" s="133">
        <v>31460</v>
      </c>
      <c r="D666" s="141" t="s">
        <v>109</v>
      </c>
      <c r="F666" s="141">
        <f>IF(D666="U",+VLOOKUP(C666,'[2]Table A'!$A$2:$D$1648,4,FALSE),+VLOOKUP(C666,'[2]Table B'!$A$2:$F$54,4,FALSE))</f>
        <v>0.74750000000000005</v>
      </c>
      <c r="G666" s="141">
        <v>0.77769999999999995</v>
      </c>
      <c r="H666" s="141">
        <v>0.752</v>
      </c>
    </row>
    <row r="667" spans="1:8" x14ac:dyDescent="0.2">
      <c r="A667" s="142" t="s">
        <v>1103</v>
      </c>
      <c r="B667" s="142">
        <v>1.0730999999999999</v>
      </c>
      <c r="C667" s="133">
        <v>31540</v>
      </c>
      <c r="D667" s="141" t="s">
        <v>109</v>
      </c>
      <c r="F667" s="141">
        <f>IF(D667="U",+VLOOKUP(C667,'[2]Table A'!$A$2:$D$1648,4,FALSE),+VLOOKUP(C667,'[2]Table B'!$A$2:$F$54,4,FALSE))</f>
        <v>1.0730999999999999</v>
      </c>
      <c r="G667" s="141">
        <v>1.0981000000000001</v>
      </c>
      <c r="H667" s="141">
        <v>1.1173999999999999</v>
      </c>
    </row>
    <row r="668" spans="1:8" x14ac:dyDescent="0.2">
      <c r="A668" s="142" t="s">
        <v>1225</v>
      </c>
      <c r="B668" s="142">
        <v>1.0730999999999999</v>
      </c>
      <c r="C668" s="133">
        <v>31540</v>
      </c>
      <c r="D668" s="141" t="s">
        <v>109</v>
      </c>
      <c r="F668" s="141">
        <f>IF(D668="U",+VLOOKUP(C668,'[2]Table A'!$A$2:$D$1648,4,FALSE),+VLOOKUP(C668,'[2]Table B'!$A$2:$F$54,4,FALSE))</f>
        <v>1.0730999999999999</v>
      </c>
      <c r="G668" s="141">
        <v>1.0981000000000001</v>
      </c>
      <c r="H668" s="141">
        <v>1.1173999999999999</v>
      </c>
    </row>
    <row r="669" spans="1:8" x14ac:dyDescent="0.2">
      <c r="A669" s="142" t="s">
        <v>1671</v>
      </c>
      <c r="B669" s="142">
        <v>1.0730999999999999</v>
      </c>
      <c r="C669" s="133">
        <v>31540</v>
      </c>
      <c r="D669" s="141" t="s">
        <v>109</v>
      </c>
      <c r="F669" s="141">
        <f>IF(D669="U",+VLOOKUP(C669,'[2]Table A'!$A$2:$D$1648,4,FALSE),+VLOOKUP(C669,'[2]Table B'!$A$2:$F$54,4,FALSE))</f>
        <v>1.0730999999999999</v>
      </c>
      <c r="G669" s="141">
        <v>1.0981000000000001</v>
      </c>
      <c r="H669" s="141">
        <v>1.1173999999999999</v>
      </c>
    </row>
    <row r="670" spans="1:8" x14ac:dyDescent="0.2">
      <c r="A670" s="142" t="s">
        <v>1947</v>
      </c>
      <c r="B670" s="142">
        <v>1.0730999999999999</v>
      </c>
      <c r="C670" s="133">
        <v>31540</v>
      </c>
      <c r="D670" s="141" t="s">
        <v>109</v>
      </c>
      <c r="F670" s="141">
        <f>IF(D670="U",+VLOOKUP(C670,'[2]Table A'!$A$2:$D$1648,4,FALSE),+VLOOKUP(C670,'[2]Table B'!$A$2:$F$54,4,FALSE))</f>
        <v>1.0730999999999999</v>
      </c>
      <c r="G670" s="141">
        <v>1.0981000000000001</v>
      </c>
      <c r="H670" s="141">
        <v>1.1173999999999999</v>
      </c>
    </row>
    <row r="671" spans="1:8" x14ac:dyDescent="0.2">
      <c r="A671" s="142" t="s">
        <v>1863</v>
      </c>
      <c r="B671" s="142">
        <v>0.96050000000000002</v>
      </c>
      <c r="C671" s="133">
        <v>31700</v>
      </c>
      <c r="D671" s="141" t="s">
        <v>109</v>
      </c>
      <c r="F671" s="141">
        <f>IF(D671="U",+VLOOKUP(C671,'[2]Table A'!$A$2:$D$1648,4,FALSE),+VLOOKUP(C671,'[2]Table B'!$A$2:$F$54,4,FALSE))</f>
        <v>0.96050000000000002</v>
      </c>
      <c r="G671" s="141">
        <v>0.98880000000000001</v>
      </c>
      <c r="H671" s="141">
        <v>0.99280000000000002</v>
      </c>
    </row>
    <row r="672" spans="1:8" x14ac:dyDescent="0.2">
      <c r="A672" s="142" t="s">
        <v>3035</v>
      </c>
      <c r="B672" s="142">
        <v>0.88890000000000002</v>
      </c>
      <c r="C672" s="133">
        <v>31740</v>
      </c>
      <c r="D672" s="141" t="s">
        <v>109</v>
      </c>
      <c r="F672" s="141">
        <f>IF(D672="U",+VLOOKUP(C672,'[2]Table A'!$A$2:$D$1648,4,FALSE),+VLOOKUP(C672,'[2]Table B'!$A$2:$F$54,4,FALSE))</f>
        <v>0.88890000000000002</v>
      </c>
      <c r="G672" s="141">
        <v>0.82920000000000005</v>
      </c>
      <c r="H672" s="141">
        <v>0.8458</v>
      </c>
    </row>
    <row r="673" spans="1:8" x14ac:dyDescent="0.2">
      <c r="A673" s="142" t="s">
        <v>3147</v>
      </c>
      <c r="B673" s="142">
        <v>0.88890000000000002</v>
      </c>
      <c r="C673" s="133">
        <v>31740</v>
      </c>
      <c r="D673" s="141" t="s">
        <v>109</v>
      </c>
      <c r="F673" s="141">
        <f>IF(D673="U",+VLOOKUP(C673,'[2]Table A'!$A$2:$D$1648,4,FALSE),+VLOOKUP(C673,'[2]Table B'!$A$2:$F$54,4,FALSE))</f>
        <v>0.88890000000000002</v>
      </c>
      <c r="G673" s="141">
        <v>0.82920000000000005</v>
      </c>
      <c r="H673" s="141">
        <v>0.8458</v>
      </c>
    </row>
    <row r="674" spans="1:8" x14ac:dyDescent="0.2">
      <c r="A674" s="142" t="s">
        <v>609</v>
      </c>
      <c r="B674" s="142">
        <v>1.0442</v>
      </c>
      <c r="C674" s="133">
        <v>31860</v>
      </c>
      <c r="D674" s="141" t="s">
        <v>109</v>
      </c>
      <c r="F674" s="141">
        <f>IF(D674="U",+VLOOKUP(C674,'[2]Table A'!$A$2:$D$1648,4,FALSE),+VLOOKUP(C674,'[2]Table B'!$A$2:$F$54,4,FALSE))</f>
        <v>1.0442</v>
      </c>
      <c r="G674" s="141">
        <v>0.93149999999999999</v>
      </c>
      <c r="H674" s="141">
        <v>0.9719000000000001</v>
      </c>
    </row>
    <row r="675" spans="1:8" x14ac:dyDescent="0.2">
      <c r="A675" s="142" t="s">
        <v>2780</v>
      </c>
      <c r="B675" s="142">
        <v>1.0442</v>
      </c>
      <c r="C675" s="133">
        <v>31860</v>
      </c>
      <c r="D675" s="141" t="s">
        <v>109</v>
      </c>
      <c r="F675" s="141">
        <f>IF(D675="U",+VLOOKUP(C675,'[2]Table A'!$A$2:$D$1648,4,FALSE),+VLOOKUP(C675,'[2]Table B'!$A$2:$F$54,4,FALSE))</f>
        <v>1.0442</v>
      </c>
      <c r="G675" s="141">
        <v>0.93149999999999999</v>
      </c>
      <c r="H675" s="141">
        <v>0.9719000000000001</v>
      </c>
    </row>
    <row r="676" spans="1:8" x14ac:dyDescent="0.2">
      <c r="A676" s="142" t="s">
        <v>3137</v>
      </c>
      <c r="B676" s="142">
        <v>0.85060000000000002</v>
      </c>
      <c r="C676" s="133">
        <v>31900</v>
      </c>
      <c r="D676" s="141" t="s">
        <v>109</v>
      </c>
      <c r="F676" s="141">
        <f>IF(D676="U",+VLOOKUP(C676,'[2]Table A'!$A$2:$D$1648,4,FALSE),+VLOOKUP(C676,'[2]Table B'!$A$2:$F$54,4,FALSE))</f>
        <v>0.85060000000000002</v>
      </c>
      <c r="G676" s="141">
        <v>0.79749999999999999</v>
      </c>
      <c r="H676" s="141">
        <v>0.82150000000000001</v>
      </c>
    </row>
    <row r="677" spans="1:8" x14ac:dyDescent="0.2">
      <c r="A677" s="142" t="s">
        <v>1888</v>
      </c>
      <c r="B677" s="142">
        <v>0.3533</v>
      </c>
      <c r="C677" s="133">
        <v>32420</v>
      </c>
      <c r="D677" s="141" t="s">
        <v>109</v>
      </c>
      <c r="F677" s="141">
        <f>IF(D677="U",+VLOOKUP(C677,'[2]Table A'!$A$2:$D$1648,4,FALSE),+VLOOKUP(C677,'[2]Table B'!$A$2:$F$54,4,FALSE))</f>
        <v>0.3533</v>
      </c>
      <c r="G677" s="141">
        <v>0.36880000000000002</v>
      </c>
      <c r="H677" s="141">
        <v>0.35360000000000003</v>
      </c>
    </row>
    <row r="678" spans="1:8" x14ac:dyDescent="0.2">
      <c r="A678" s="142" t="s">
        <v>2516</v>
      </c>
      <c r="B678" s="142">
        <v>0.3533</v>
      </c>
      <c r="C678" s="133">
        <v>32420</v>
      </c>
      <c r="D678" s="141" t="s">
        <v>109</v>
      </c>
      <c r="F678" s="141">
        <f>IF(D678="U",+VLOOKUP(C678,'[2]Table A'!$A$2:$D$1648,4,FALSE),+VLOOKUP(C678,'[2]Table B'!$A$2:$F$54,4,FALSE))</f>
        <v>0.3533</v>
      </c>
      <c r="G678" s="141">
        <v>0.36880000000000002</v>
      </c>
      <c r="H678" s="141">
        <v>0.35360000000000003</v>
      </c>
    </row>
    <row r="679" spans="1:8" x14ac:dyDescent="0.2">
      <c r="A679" s="142" t="s">
        <v>1854</v>
      </c>
      <c r="B679" s="142">
        <v>0.81059999999999999</v>
      </c>
      <c r="C679" s="133">
        <v>32580</v>
      </c>
      <c r="D679" s="141" t="s">
        <v>109</v>
      </c>
      <c r="F679" s="141">
        <f>IF(D679="U",+VLOOKUP(C679,'[2]Table A'!$A$2:$D$1648,4,FALSE),+VLOOKUP(C679,'[2]Table B'!$A$2:$F$54,4,FALSE))</f>
        <v>0.81059999999999999</v>
      </c>
      <c r="G679" s="141">
        <v>0.80969999999999998</v>
      </c>
      <c r="H679" s="141">
        <v>0.83290000000000008</v>
      </c>
    </row>
    <row r="680" spans="1:8" x14ac:dyDescent="0.2">
      <c r="A680" s="142" t="s">
        <v>1987</v>
      </c>
      <c r="B680" s="142">
        <v>1.0707</v>
      </c>
      <c r="C680" s="133">
        <v>32780</v>
      </c>
      <c r="D680" s="141" t="s">
        <v>109</v>
      </c>
      <c r="F680" s="141">
        <f>IF(D680="U",+VLOOKUP(C680,'[2]Table A'!$A$2:$D$1648,4,FALSE),+VLOOKUP(C680,'[2]Table B'!$A$2:$F$54,4,FALSE))</f>
        <v>1.0707</v>
      </c>
      <c r="G680" s="141">
        <v>1.1036999999999999</v>
      </c>
      <c r="H680" s="141">
        <v>1.0580000000000001</v>
      </c>
    </row>
    <row r="681" spans="1:8" x14ac:dyDescent="0.2">
      <c r="A681" s="142" t="s">
        <v>1171</v>
      </c>
      <c r="B681" s="142">
        <v>0.8822000000000001</v>
      </c>
      <c r="C681" s="133">
        <v>32820</v>
      </c>
      <c r="D681" s="141" t="s">
        <v>109</v>
      </c>
      <c r="F681" s="141">
        <f>IF(D681="U",+VLOOKUP(C681,'[2]Table A'!$A$2:$D$1648,4,FALSE),+VLOOKUP(C681,'[2]Table B'!$A$2:$F$54,4,FALSE))</f>
        <v>0.8822000000000001</v>
      </c>
      <c r="G681" s="141">
        <v>0.88109999999999999</v>
      </c>
      <c r="H681" s="141">
        <v>0.88600000000000001</v>
      </c>
    </row>
    <row r="682" spans="1:8" x14ac:dyDescent="0.2">
      <c r="A682" s="142" t="s">
        <v>557</v>
      </c>
      <c r="B682" s="142">
        <v>0.8822000000000001</v>
      </c>
      <c r="C682" s="133">
        <v>32820</v>
      </c>
      <c r="D682" s="141" t="s">
        <v>109</v>
      </c>
      <c r="F682" s="141">
        <f>IF(D682="U",+VLOOKUP(C682,'[2]Table A'!$A$2:$D$1648,4,FALSE),+VLOOKUP(C682,'[2]Table B'!$A$2:$F$54,4,FALSE))</f>
        <v>0.8822000000000001</v>
      </c>
      <c r="G682" s="141">
        <v>0.88109999999999999</v>
      </c>
      <c r="H682" s="141">
        <v>0.88600000000000001</v>
      </c>
    </row>
    <row r="683" spans="1:8" x14ac:dyDescent="0.2">
      <c r="A683" s="142" t="s">
        <v>1289</v>
      </c>
      <c r="B683" s="142">
        <v>0.8822000000000001</v>
      </c>
      <c r="C683" s="133">
        <v>32820</v>
      </c>
      <c r="D683" s="141" t="s">
        <v>109</v>
      </c>
      <c r="F683" s="141">
        <f>IF(D683="U",+VLOOKUP(C683,'[2]Table A'!$A$2:$D$1648,4,FALSE),+VLOOKUP(C683,'[2]Table B'!$A$2:$F$54,4,FALSE))</f>
        <v>0.8822000000000001</v>
      </c>
      <c r="G683" s="141">
        <v>0.88109999999999999</v>
      </c>
      <c r="H683" s="141">
        <v>0.88600000000000001</v>
      </c>
    </row>
    <row r="684" spans="1:8" x14ac:dyDescent="0.2">
      <c r="A684" s="142" t="s">
        <v>2488</v>
      </c>
      <c r="B684" s="142">
        <v>0.8822000000000001</v>
      </c>
      <c r="C684" s="133">
        <v>32820</v>
      </c>
      <c r="D684" s="141" t="s">
        <v>109</v>
      </c>
      <c r="F684" s="141">
        <f>IF(D684="U",+VLOOKUP(C684,'[2]Table A'!$A$2:$D$1648,4,FALSE),+VLOOKUP(C684,'[2]Table B'!$A$2:$F$54,4,FALSE))</f>
        <v>0.8822000000000001</v>
      </c>
      <c r="G684" s="141">
        <v>0.88109999999999999</v>
      </c>
      <c r="H684" s="141">
        <v>0.88600000000000001</v>
      </c>
    </row>
    <row r="685" spans="1:8" x14ac:dyDescent="0.2">
      <c r="A685" s="142" t="s">
        <v>3524</v>
      </c>
      <c r="B685" s="142">
        <v>0.8822000000000001</v>
      </c>
      <c r="C685" s="133">
        <v>32820</v>
      </c>
      <c r="D685" s="141" t="s">
        <v>109</v>
      </c>
      <c r="F685" s="141">
        <f>IF(D685="U",+VLOOKUP(C685,'[2]Table A'!$A$2:$D$1648,4,FALSE),+VLOOKUP(C685,'[2]Table B'!$A$2:$F$54,4,FALSE))</f>
        <v>0.8822000000000001</v>
      </c>
      <c r="G685" s="141">
        <v>0.88109999999999999</v>
      </c>
      <c r="H685" s="141">
        <v>0.88600000000000001</v>
      </c>
    </row>
    <row r="686" spans="1:8" x14ac:dyDescent="0.2">
      <c r="A686" s="142" t="s">
        <v>3604</v>
      </c>
      <c r="B686" s="142">
        <v>0.8822000000000001</v>
      </c>
      <c r="C686" s="133">
        <v>32820</v>
      </c>
      <c r="D686" s="141" t="s">
        <v>109</v>
      </c>
      <c r="F686" s="141">
        <f>IF(D686="U",+VLOOKUP(C686,'[2]Table A'!$A$2:$D$1648,4,FALSE),+VLOOKUP(C686,'[2]Table B'!$A$2:$F$54,4,FALSE))</f>
        <v>0.8822000000000001</v>
      </c>
      <c r="G686" s="141">
        <v>0.88109999999999999</v>
      </c>
      <c r="H686" s="141">
        <v>0.88600000000000001</v>
      </c>
    </row>
    <row r="687" spans="1:8" x14ac:dyDescent="0.2">
      <c r="A687" s="142" t="s">
        <v>1464</v>
      </c>
      <c r="B687" s="142">
        <v>0.8822000000000001</v>
      </c>
      <c r="C687" s="133">
        <v>32820</v>
      </c>
      <c r="D687" s="141" t="s">
        <v>109</v>
      </c>
      <c r="F687" s="141">
        <f>IF(D687="U",+VLOOKUP(C687,'[2]Table A'!$A$2:$D$1648,4,FALSE),+VLOOKUP(C687,'[2]Table B'!$A$2:$F$54,4,FALSE))</f>
        <v>0.8822000000000001</v>
      </c>
      <c r="G687" s="141">
        <v>0.88109999999999999</v>
      </c>
      <c r="H687" s="141">
        <v>0.88600000000000001</v>
      </c>
    </row>
    <row r="688" spans="1:8" x14ac:dyDescent="0.2">
      <c r="A688" s="142" t="s">
        <v>3340</v>
      </c>
      <c r="B688" s="142">
        <v>0.8822000000000001</v>
      </c>
      <c r="C688" s="133">
        <v>32820</v>
      </c>
      <c r="D688" s="141" t="s">
        <v>109</v>
      </c>
      <c r="F688" s="141">
        <f>IF(D688="U",+VLOOKUP(C688,'[2]Table A'!$A$2:$D$1648,4,FALSE),+VLOOKUP(C688,'[2]Table B'!$A$2:$F$54,4,FALSE))</f>
        <v>0.8822000000000001</v>
      </c>
      <c r="G688" s="141">
        <v>0.88109999999999999</v>
      </c>
      <c r="H688" s="141">
        <v>0.88600000000000001</v>
      </c>
    </row>
    <row r="689" spans="1:8" x14ac:dyDescent="0.2">
      <c r="A689" s="142" t="s">
        <v>3565</v>
      </c>
      <c r="B689" s="142">
        <v>0.8822000000000001</v>
      </c>
      <c r="C689" s="133">
        <v>32820</v>
      </c>
      <c r="D689" s="141" t="s">
        <v>109</v>
      </c>
      <c r="F689" s="141">
        <f>IF(D689="U",+VLOOKUP(C689,'[2]Table A'!$A$2:$D$1648,4,FALSE),+VLOOKUP(C689,'[2]Table B'!$A$2:$F$54,4,FALSE))</f>
        <v>0.8822000000000001</v>
      </c>
      <c r="G689" s="141">
        <v>0.88109999999999999</v>
      </c>
      <c r="H689" s="141">
        <v>0.88600000000000001</v>
      </c>
    </row>
    <row r="690" spans="1:8" x14ac:dyDescent="0.2">
      <c r="A690" s="142" t="s">
        <v>2570</v>
      </c>
      <c r="B690" s="142">
        <v>1.3862000000000001</v>
      </c>
      <c r="C690" s="133">
        <v>32900</v>
      </c>
      <c r="D690" s="141" t="s">
        <v>109</v>
      </c>
      <c r="F690" s="141">
        <f>IF(D690="U",+VLOOKUP(C690,'[2]Table A'!$A$2:$D$1648,4,FALSE),+VLOOKUP(C690,'[2]Table B'!$A$2:$F$54,4,FALSE))</f>
        <v>1.3862000000000001</v>
      </c>
      <c r="G690" s="141">
        <v>1.3406</v>
      </c>
      <c r="H690" s="141">
        <v>1.3447</v>
      </c>
    </row>
    <row r="691" spans="1:8" x14ac:dyDescent="0.2">
      <c r="A691" s="142" t="s">
        <v>2590</v>
      </c>
      <c r="B691" s="142">
        <v>0.92360000000000009</v>
      </c>
      <c r="C691" s="133">
        <v>33124</v>
      </c>
      <c r="D691" s="141" t="s">
        <v>109</v>
      </c>
      <c r="F691" s="141">
        <f>IF(D691="U",+VLOOKUP(C691,'[2]Table A'!$A$2:$D$1648,4,FALSE),+VLOOKUP(C691,'[2]Table B'!$A$2:$F$54,4,FALSE))</f>
        <v>0.92360000000000009</v>
      </c>
      <c r="G691" s="141">
        <v>0.95409999999999995</v>
      </c>
      <c r="H691" s="141">
        <v>0.93490000000000006</v>
      </c>
    </row>
    <row r="692" spans="1:8" x14ac:dyDescent="0.2">
      <c r="A692" s="142" t="s">
        <v>2170</v>
      </c>
      <c r="B692" s="142">
        <v>0.90790000000000004</v>
      </c>
      <c r="C692" s="133">
        <v>33140</v>
      </c>
      <c r="D692" s="141" t="s">
        <v>109</v>
      </c>
      <c r="F692" s="141">
        <f>IF(D692="U",+VLOOKUP(C692,'[2]Table A'!$A$2:$D$1648,4,FALSE),+VLOOKUP(C692,'[2]Table B'!$A$2:$F$54,4,FALSE))</f>
        <v>0.90790000000000004</v>
      </c>
      <c r="G692" s="141">
        <v>0.97150000000000003</v>
      </c>
      <c r="H692" s="141">
        <v>0.94850000000000001</v>
      </c>
    </row>
    <row r="693" spans="1:8" x14ac:dyDescent="0.2">
      <c r="A693" s="142" t="s">
        <v>2596</v>
      </c>
      <c r="B693" s="142">
        <v>0.94690000000000007</v>
      </c>
      <c r="C693" s="133">
        <v>33220</v>
      </c>
      <c r="D693" s="141" t="s">
        <v>109</v>
      </c>
      <c r="F693" s="141">
        <f>IF(D693="U",+VLOOKUP(C693,'[2]Table A'!$A$2:$D$1648,4,FALSE),+VLOOKUP(C693,'[2]Table B'!$A$2:$F$54,4,FALSE))</f>
        <v>0.94690000000000007</v>
      </c>
      <c r="G693" s="141">
        <v>0.91490000000000005</v>
      </c>
      <c r="H693" s="141">
        <v>0.95230000000000004</v>
      </c>
    </row>
    <row r="694" spans="1:8" x14ac:dyDescent="0.2">
      <c r="A694" s="142" t="s">
        <v>2499</v>
      </c>
      <c r="B694" s="142">
        <v>0.88900000000000001</v>
      </c>
      <c r="C694" s="133">
        <v>33260</v>
      </c>
      <c r="D694" s="141" t="s">
        <v>109</v>
      </c>
      <c r="F694" s="141">
        <f>IF(D694="U",+VLOOKUP(C694,'[2]Table A'!$A$2:$D$1648,4,FALSE),+VLOOKUP(C694,'[2]Table B'!$A$2:$F$54,4,FALSE))</f>
        <v>0.88900000000000001</v>
      </c>
      <c r="G694" s="141">
        <v>0.91439999999999999</v>
      </c>
      <c r="H694" s="141">
        <v>0.9114000000000001</v>
      </c>
    </row>
    <row r="695" spans="1:8" x14ac:dyDescent="0.2">
      <c r="A695" s="142" t="s">
        <v>2598</v>
      </c>
      <c r="B695" s="142">
        <v>0.88900000000000001</v>
      </c>
      <c r="C695" s="133">
        <v>33260</v>
      </c>
      <c r="D695" s="141" t="s">
        <v>109</v>
      </c>
      <c r="F695" s="141">
        <f>IF(D695="U",+VLOOKUP(C695,'[2]Table A'!$A$2:$D$1648,4,FALSE),+VLOOKUP(C695,'[2]Table B'!$A$2:$F$54,4,FALSE))</f>
        <v>0.88900000000000001</v>
      </c>
      <c r="G695" s="141">
        <v>0.91439999999999999</v>
      </c>
      <c r="H695" s="141">
        <v>0.9114000000000001</v>
      </c>
    </row>
    <row r="696" spans="1:8" x14ac:dyDescent="0.2">
      <c r="A696" s="142" t="s">
        <v>2608</v>
      </c>
      <c r="B696" s="142">
        <v>0.96800000000000008</v>
      </c>
      <c r="C696" s="133">
        <v>33340</v>
      </c>
      <c r="D696" s="141" t="s">
        <v>109</v>
      </c>
      <c r="F696" s="141">
        <f>IF(D696="U",+VLOOKUP(C696,'[2]Table A'!$A$2:$D$1648,4,FALSE),+VLOOKUP(C696,'[2]Table B'!$A$2:$F$54,4,FALSE))</f>
        <v>0.96800000000000008</v>
      </c>
      <c r="G696" s="141">
        <v>0.99160000000000004</v>
      </c>
      <c r="H696" s="141">
        <v>0.98220000000000007</v>
      </c>
    </row>
    <row r="697" spans="1:8" x14ac:dyDescent="0.2">
      <c r="A697" s="142" t="s">
        <v>2889</v>
      </c>
      <c r="B697" s="142">
        <v>0.96800000000000008</v>
      </c>
      <c r="C697" s="133">
        <v>33340</v>
      </c>
      <c r="D697" s="141" t="s">
        <v>109</v>
      </c>
      <c r="F697" s="141">
        <f>IF(D697="U",+VLOOKUP(C697,'[2]Table A'!$A$2:$D$1648,4,FALSE),+VLOOKUP(C697,'[2]Table B'!$A$2:$F$54,4,FALSE))</f>
        <v>0.96800000000000008</v>
      </c>
      <c r="G697" s="141">
        <v>0.99160000000000004</v>
      </c>
      <c r="H697" s="141">
        <v>0.98220000000000007</v>
      </c>
    </row>
    <row r="698" spans="1:8" x14ac:dyDescent="0.2">
      <c r="A698" s="142" t="s">
        <v>3761</v>
      </c>
      <c r="B698" s="142">
        <v>0.96800000000000008</v>
      </c>
      <c r="C698" s="133">
        <v>33340</v>
      </c>
      <c r="D698" s="141" t="s">
        <v>109</v>
      </c>
      <c r="F698" s="141">
        <f>IF(D698="U",+VLOOKUP(C698,'[2]Table A'!$A$2:$D$1648,4,FALSE),+VLOOKUP(C698,'[2]Table B'!$A$2:$F$54,4,FALSE))</f>
        <v>0.96800000000000008</v>
      </c>
      <c r="G698" s="141">
        <v>0.99160000000000004</v>
      </c>
      <c r="H698" s="141">
        <v>0.98220000000000007</v>
      </c>
    </row>
    <row r="699" spans="1:8" x14ac:dyDescent="0.2">
      <c r="A699" s="142" t="s">
        <v>3769</v>
      </c>
      <c r="B699" s="142">
        <v>0.96800000000000008</v>
      </c>
      <c r="C699" s="133">
        <v>33340</v>
      </c>
      <c r="D699" s="141" t="s">
        <v>109</v>
      </c>
      <c r="F699" s="141">
        <f>IF(D699="U",+VLOOKUP(C699,'[2]Table A'!$A$2:$D$1648,4,FALSE),+VLOOKUP(C699,'[2]Table B'!$A$2:$F$54,4,FALSE))</f>
        <v>0.96800000000000008</v>
      </c>
      <c r="G699" s="141">
        <v>0.99160000000000004</v>
      </c>
      <c r="H699" s="141">
        <v>0.98220000000000007</v>
      </c>
    </row>
    <row r="700" spans="1:8" x14ac:dyDescent="0.2">
      <c r="A700" s="142" t="s">
        <v>390</v>
      </c>
      <c r="B700" s="142">
        <v>1.1206</v>
      </c>
      <c r="C700" s="133">
        <v>33460</v>
      </c>
      <c r="D700" s="141" t="s">
        <v>109</v>
      </c>
      <c r="F700" s="141">
        <f>IF(D700="U",+VLOOKUP(C700,'[2]Table A'!$A$2:$D$1648,4,FALSE),+VLOOKUP(C700,'[2]Table B'!$A$2:$F$54,4,FALSE))</f>
        <v>1.1206</v>
      </c>
      <c r="G700" s="141">
        <v>1.1173</v>
      </c>
      <c r="H700" s="141">
        <v>1.1294999999999999</v>
      </c>
    </row>
    <row r="701" spans="1:8" x14ac:dyDescent="0.2">
      <c r="A701" s="142" t="s">
        <v>863</v>
      </c>
      <c r="B701" s="142">
        <v>1.1206</v>
      </c>
      <c r="C701" s="133">
        <v>33460</v>
      </c>
      <c r="D701" s="141" t="s">
        <v>109</v>
      </c>
      <c r="F701" s="141">
        <f>IF(D701="U",+VLOOKUP(C701,'[2]Table A'!$A$2:$D$1648,4,FALSE),+VLOOKUP(C701,'[2]Table B'!$A$2:$F$54,4,FALSE))</f>
        <v>1.1206</v>
      </c>
      <c r="G701" s="141">
        <v>1.1173</v>
      </c>
      <c r="H701" s="141">
        <v>1.1294999999999999</v>
      </c>
    </row>
    <row r="702" spans="1:8" x14ac:dyDescent="0.2">
      <c r="A702" s="142" t="s">
        <v>967</v>
      </c>
      <c r="B702" s="142">
        <v>1.1206</v>
      </c>
      <c r="C702" s="133">
        <v>33460</v>
      </c>
      <c r="D702" s="141" t="s">
        <v>109</v>
      </c>
      <c r="F702" s="141">
        <f>IF(D702="U",+VLOOKUP(C702,'[2]Table A'!$A$2:$D$1648,4,FALSE),+VLOOKUP(C702,'[2]Table B'!$A$2:$F$54,4,FALSE))</f>
        <v>1.1206</v>
      </c>
      <c r="G702" s="141">
        <v>1.1173</v>
      </c>
      <c r="H702" s="141">
        <v>1.1294999999999999</v>
      </c>
    </row>
    <row r="703" spans="1:8" x14ac:dyDescent="0.2">
      <c r="A703" s="142" t="s">
        <v>1214</v>
      </c>
      <c r="B703" s="142">
        <v>1.1206</v>
      </c>
      <c r="C703" s="133">
        <v>33460</v>
      </c>
      <c r="D703" s="141" t="s">
        <v>109</v>
      </c>
      <c r="F703" s="141">
        <f>IF(D703="U",+VLOOKUP(C703,'[2]Table A'!$A$2:$D$1648,4,FALSE),+VLOOKUP(C703,'[2]Table B'!$A$2:$F$54,4,FALSE))</f>
        <v>1.1206</v>
      </c>
      <c r="G703" s="141">
        <v>1.1173</v>
      </c>
      <c r="H703" s="141">
        <v>1.1294999999999999</v>
      </c>
    </row>
    <row r="704" spans="1:8" x14ac:dyDescent="0.2">
      <c r="A704" s="142" t="s">
        <v>1831</v>
      </c>
      <c r="B704" s="142">
        <v>1.1206</v>
      </c>
      <c r="C704" s="133">
        <v>33460</v>
      </c>
      <c r="D704" s="141" t="s">
        <v>109</v>
      </c>
      <c r="F704" s="141">
        <f>IF(D704="U",+VLOOKUP(C704,'[2]Table A'!$A$2:$D$1648,4,FALSE),+VLOOKUP(C704,'[2]Table B'!$A$2:$F$54,4,FALSE))</f>
        <v>1.1206</v>
      </c>
      <c r="G704" s="141">
        <v>1.1173</v>
      </c>
      <c r="H704" s="141">
        <v>1.1294999999999999</v>
      </c>
    </row>
    <row r="705" spans="1:8" x14ac:dyDescent="0.2">
      <c r="A705" s="142" t="s">
        <v>1959</v>
      </c>
      <c r="B705" s="142">
        <v>1.1206</v>
      </c>
      <c r="C705" s="133">
        <v>33460</v>
      </c>
      <c r="D705" s="141" t="s">
        <v>109</v>
      </c>
      <c r="F705" s="141">
        <f>IF(D705="U",+VLOOKUP(C705,'[2]Table A'!$A$2:$D$1648,4,FALSE),+VLOOKUP(C705,'[2]Table B'!$A$2:$F$54,4,FALSE))</f>
        <v>1.1206</v>
      </c>
      <c r="G705" s="141">
        <v>1.1173</v>
      </c>
      <c r="H705" s="141">
        <v>1.1294999999999999</v>
      </c>
    </row>
    <row r="706" spans="1:8" x14ac:dyDescent="0.2">
      <c r="A706" s="142" t="s">
        <v>2260</v>
      </c>
      <c r="B706" s="142">
        <v>1.1206</v>
      </c>
      <c r="C706" s="133">
        <v>33460</v>
      </c>
      <c r="D706" s="141" t="s">
        <v>109</v>
      </c>
      <c r="F706" s="141">
        <f>IF(D706="U",+VLOOKUP(C706,'[2]Table A'!$A$2:$D$1648,4,FALSE),+VLOOKUP(C706,'[2]Table B'!$A$2:$F$54,4,FALSE))</f>
        <v>1.1206</v>
      </c>
      <c r="G706" s="141">
        <v>1.1173</v>
      </c>
      <c r="H706" s="141">
        <v>1.1294999999999999</v>
      </c>
    </row>
    <row r="707" spans="1:8" x14ac:dyDescent="0.2">
      <c r="A707" s="142" t="s">
        <v>2602</v>
      </c>
      <c r="B707" s="142">
        <v>1.1206</v>
      </c>
      <c r="C707" s="133">
        <v>33460</v>
      </c>
      <c r="D707" s="141" t="s">
        <v>109</v>
      </c>
      <c r="F707" s="141">
        <f>IF(D707="U",+VLOOKUP(C707,'[2]Table A'!$A$2:$D$1648,4,FALSE),+VLOOKUP(C707,'[2]Table B'!$A$2:$F$54,4,FALSE))</f>
        <v>1.1206</v>
      </c>
      <c r="G707" s="141">
        <v>1.1173</v>
      </c>
      <c r="H707" s="141">
        <v>1.1294999999999999</v>
      </c>
    </row>
    <row r="708" spans="1:8" x14ac:dyDescent="0.2">
      <c r="A708" s="142" t="s">
        <v>3096</v>
      </c>
      <c r="B708" s="142">
        <v>1.1206</v>
      </c>
      <c r="C708" s="133">
        <v>33460</v>
      </c>
      <c r="D708" s="141" t="s">
        <v>109</v>
      </c>
      <c r="F708" s="141">
        <f>IF(D708="U",+VLOOKUP(C708,'[2]Table A'!$A$2:$D$1648,4,FALSE),+VLOOKUP(C708,'[2]Table B'!$A$2:$F$54,4,FALSE))</f>
        <v>1.1206</v>
      </c>
      <c r="G708" s="141">
        <v>1.1173</v>
      </c>
      <c r="H708" s="141">
        <v>1.1294999999999999</v>
      </c>
    </row>
    <row r="709" spans="1:8" x14ac:dyDescent="0.2">
      <c r="A709" s="142" t="s">
        <v>3299</v>
      </c>
      <c r="B709" s="142">
        <v>1.1206</v>
      </c>
      <c r="C709" s="133">
        <v>33460</v>
      </c>
      <c r="D709" s="141" t="s">
        <v>109</v>
      </c>
      <c r="F709" s="141">
        <f>IF(D709="U",+VLOOKUP(C709,'[2]Table A'!$A$2:$D$1648,4,FALSE),+VLOOKUP(C709,'[2]Table B'!$A$2:$F$54,4,FALSE))</f>
        <v>1.1206</v>
      </c>
      <c r="G709" s="141">
        <v>1.1173</v>
      </c>
      <c r="H709" s="141">
        <v>1.1294999999999999</v>
      </c>
    </row>
    <row r="710" spans="1:8" x14ac:dyDescent="0.2">
      <c r="A710" s="142" t="s">
        <v>3343</v>
      </c>
      <c r="B710" s="142">
        <v>1.1206</v>
      </c>
      <c r="C710" s="133">
        <v>33460</v>
      </c>
      <c r="D710" s="141" t="s">
        <v>109</v>
      </c>
      <c r="F710" s="141">
        <f>IF(D710="U",+VLOOKUP(C710,'[2]Table A'!$A$2:$D$1648,4,FALSE),+VLOOKUP(C710,'[2]Table B'!$A$2:$F$54,4,FALSE))</f>
        <v>1.1206</v>
      </c>
      <c r="G710" s="141">
        <v>1.1173</v>
      </c>
      <c r="H710" s="141">
        <v>1.1294999999999999</v>
      </c>
    </row>
    <row r="711" spans="1:8" x14ac:dyDescent="0.2">
      <c r="A711" s="142" t="s">
        <v>3355</v>
      </c>
      <c r="B711" s="142">
        <v>1.1206</v>
      </c>
      <c r="C711" s="133">
        <v>33460</v>
      </c>
      <c r="D711" s="141" t="s">
        <v>109</v>
      </c>
      <c r="F711" s="141">
        <f>IF(D711="U",+VLOOKUP(C711,'[2]Table A'!$A$2:$D$1648,4,FALSE),+VLOOKUP(C711,'[2]Table B'!$A$2:$F$54,4,FALSE))</f>
        <v>1.1206</v>
      </c>
      <c r="G711" s="141">
        <v>1.1173</v>
      </c>
      <c r="H711" s="141">
        <v>1.1294999999999999</v>
      </c>
    </row>
    <row r="712" spans="1:8" x14ac:dyDescent="0.2">
      <c r="A712" s="142" t="s">
        <v>3744</v>
      </c>
      <c r="B712" s="142">
        <v>1.1206</v>
      </c>
      <c r="C712" s="133">
        <v>33460</v>
      </c>
      <c r="D712" s="141" t="s">
        <v>109</v>
      </c>
      <c r="F712" s="141">
        <f>IF(D712="U",+VLOOKUP(C712,'[2]Table A'!$A$2:$D$1648,4,FALSE),+VLOOKUP(C712,'[2]Table B'!$A$2:$F$54,4,FALSE))</f>
        <v>1.1206</v>
      </c>
      <c r="G712" s="141">
        <v>1.1173</v>
      </c>
      <c r="H712" s="141">
        <v>1.1294999999999999</v>
      </c>
    </row>
    <row r="713" spans="1:8" x14ac:dyDescent="0.2">
      <c r="A713" s="142" t="s">
        <v>3897</v>
      </c>
      <c r="B713" s="142">
        <v>1.1206</v>
      </c>
      <c r="C713" s="133">
        <v>33460</v>
      </c>
      <c r="D713" s="141" t="s">
        <v>109</v>
      </c>
      <c r="F713" s="141">
        <f>IF(D713="U",+VLOOKUP(C713,'[2]Table A'!$A$2:$D$1648,4,FALSE),+VLOOKUP(C713,'[2]Table B'!$A$2:$F$54,4,FALSE))</f>
        <v>1.1206</v>
      </c>
      <c r="G713" s="141">
        <v>1.1173</v>
      </c>
      <c r="H713" s="141">
        <v>1.1294999999999999</v>
      </c>
    </row>
    <row r="714" spans="1:8" x14ac:dyDescent="0.2">
      <c r="A714" s="142" t="s">
        <v>2972</v>
      </c>
      <c r="B714" s="142">
        <v>1.1206</v>
      </c>
      <c r="C714" s="133">
        <v>33460</v>
      </c>
      <c r="D714" s="141" t="s">
        <v>109</v>
      </c>
      <c r="F714" s="141">
        <f>IF(D714="U",+VLOOKUP(C714,'[2]Table A'!$A$2:$D$1648,4,FALSE),+VLOOKUP(C714,'[2]Table B'!$A$2:$F$54,4,FALSE))</f>
        <v>1.1206</v>
      </c>
      <c r="G714" s="141">
        <v>1.1173</v>
      </c>
      <c r="H714" s="141">
        <v>1.1294999999999999</v>
      </c>
    </row>
    <row r="715" spans="1:8" x14ac:dyDescent="0.2">
      <c r="A715" s="142" t="s">
        <v>3407</v>
      </c>
      <c r="B715" s="142">
        <v>1.1206</v>
      </c>
      <c r="C715" s="133">
        <v>33460</v>
      </c>
      <c r="D715" s="141" t="s">
        <v>109</v>
      </c>
      <c r="F715" s="141">
        <f>IF(D715="U",+VLOOKUP(C715,'[2]Table A'!$A$2:$D$1648,4,FALSE),+VLOOKUP(C715,'[2]Table B'!$A$2:$F$54,4,FALSE))</f>
        <v>1.1206</v>
      </c>
      <c r="G715" s="141">
        <v>1.1173</v>
      </c>
      <c r="H715" s="141">
        <v>1.1294999999999999</v>
      </c>
    </row>
    <row r="716" spans="1:8" x14ac:dyDescent="0.2">
      <c r="A716" s="142" t="s">
        <v>2621</v>
      </c>
      <c r="B716" s="142">
        <v>0.91660000000000008</v>
      </c>
      <c r="C716" s="133">
        <v>33540</v>
      </c>
      <c r="D716" s="141" t="s">
        <v>109</v>
      </c>
      <c r="F716" s="141">
        <f>IF(D716="U",+VLOOKUP(C716,'[2]Table A'!$A$2:$D$1648,4,FALSE),+VLOOKUP(C716,'[2]Table B'!$A$2:$F$54,4,FALSE))</f>
        <v>0.91660000000000008</v>
      </c>
      <c r="G716" s="141">
        <v>0.92679999999999996</v>
      </c>
      <c r="H716" s="141">
        <v>0.94840000000000002</v>
      </c>
    </row>
    <row r="717" spans="1:8" x14ac:dyDescent="0.2">
      <c r="A717" s="142" t="s">
        <v>2628</v>
      </c>
      <c r="B717" s="142">
        <v>0.74560000000000004</v>
      </c>
      <c r="C717" s="133">
        <v>33660</v>
      </c>
      <c r="D717" s="141" t="s">
        <v>109</v>
      </c>
      <c r="F717" s="141">
        <f>IF(D717="U",+VLOOKUP(C717,'[2]Table A'!$A$2:$D$1648,4,FALSE),+VLOOKUP(C717,'[2]Table B'!$A$2:$F$54,4,FALSE))</f>
        <v>0.74560000000000004</v>
      </c>
      <c r="G717" s="141">
        <v>0.75360000000000005</v>
      </c>
      <c r="H717" s="141">
        <v>0.73</v>
      </c>
    </row>
    <row r="718" spans="1:8" x14ac:dyDescent="0.2">
      <c r="A718" s="142" t="s">
        <v>3431</v>
      </c>
      <c r="B718" s="142">
        <v>1.2845</v>
      </c>
      <c r="C718" s="133">
        <v>33700</v>
      </c>
      <c r="D718" s="141" t="s">
        <v>109</v>
      </c>
      <c r="F718" s="141">
        <f>IF(D718="U",+VLOOKUP(C718,'[2]Table A'!$A$2:$D$1648,4,FALSE),+VLOOKUP(C718,'[2]Table B'!$A$2:$F$54,4,FALSE))</f>
        <v>1.2845</v>
      </c>
      <c r="G718" s="141">
        <v>1.3082</v>
      </c>
      <c r="H718" s="141">
        <v>1.2747000000000002</v>
      </c>
    </row>
    <row r="719" spans="1:8" x14ac:dyDescent="0.2">
      <c r="A719" s="142" t="s">
        <v>2878</v>
      </c>
      <c r="B719" s="142">
        <v>0.79139999999999999</v>
      </c>
      <c r="C719" s="133">
        <v>33740</v>
      </c>
      <c r="D719" s="141" t="s">
        <v>109</v>
      </c>
      <c r="F719" s="141">
        <f>IF(D719="U",+VLOOKUP(C719,'[2]Table A'!$A$2:$D$1648,4,FALSE),+VLOOKUP(C719,'[2]Table B'!$A$2:$F$54,4,FALSE))</f>
        <v>0.79139999999999999</v>
      </c>
      <c r="G719" s="141">
        <v>0.77249999999999996</v>
      </c>
      <c r="H719" s="141">
        <v>0.81420000000000003</v>
      </c>
    </row>
    <row r="720" spans="1:8" x14ac:dyDescent="0.2">
      <c r="A720" s="142" t="s">
        <v>3639</v>
      </c>
      <c r="B720" s="142">
        <v>0.79139999999999999</v>
      </c>
      <c r="C720" s="133">
        <v>33740</v>
      </c>
      <c r="D720" s="141" t="s">
        <v>109</v>
      </c>
      <c r="F720" s="141">
        <f>IF(D720="U",+VLOOKUP(C720,'[2]Table A'!$A$2:$D$1648,4,FALSE),+VLOOKUP(C720,'[2]Table B'!$A$2:$F$54,4,FALSE))</f>
        <v>0.79139999999999999</v>
      </c>
      <c r="G720" s="141">
        <v>0.77249999999999996</v>
      </c>
      <c r="H720" s="141">
        <v>0.81420000000000003</v>
      </c>
    </row>
    <row r="721" spans="1:8" x14ac:dyDescent="0.2">
      <c r="A721" s="142" t="s">
        <v>2650</v>
      </c>
      <c r="B721" s="142">
        <v>0.85220000000000007</v>
      </c>
      <c r="C721" s="133">
        <v>33780</v>
      </c>
      <c r="D721" s="141" t="s">
        <v>109</v>
      </c>
      <c r="F721" s="141">
        <f>IF(D721="U",+VLOOKUP(C721,'[2]Table A'!$A$2:$D$1648,4,FALSE),+VLOOKUP(C721,'[2]Table B'!$A$2:$F$54,4,FALSE))</f>
        <v>0.85220000000000007</v>
      </c>
      <c r="G721" s="141">
        <v>0.81399999999999995</v>
      </c>
      <c r="H721" s="141">
        <v>0.82280000000000009</v>
      </c>
    </row>
    <row r="722" spans="1:8" x14ac:dyDescent="0.2">
      <c r="A722" s="142" t="s">
        <v>450</v>
      </c>
      <c r="B722" s="142">
        <v>0.74890000000000001</v>
      </c>
      <c r="C722" s="133">
        <v>33860</v>
      </c>
      <c r="D722" s="141" t="s">
        <v>109</v>
      </c>
      <c r="F722" s="141">
        <f>IF(D722="U",+VLOOKUP(C722,'[2]Table A'!$A$2:$D$1648,4,FALSE),+VLOOKUP(C722,'[2]Table B'!$A$2:$F$54,4,FALSE))</f>
        <v>0.74890000000000001</v>
      </c>
      <c r="G722" s="141">
        <v>0.74880000000000002</v>
      </c>
      <c r="H722" s="141">
        <v>0.73089999999999999</v>
      </c>
    </row>
    <row r="723" spans="1:8" x14ac:dyDescent="0.2">
      <c r="A723" s="142" t="s">
        <v>1404</v>
      </c>
      <c r="B723" s="142">
        <v>0.74890000000000001</v>
      </c>
      <c r="C723" s="133">
        <v>33860</v>
      </c>
      <c r="D723" s="141" t="s">
        <v>109</v>
      </c>
      <c r="F723" s="141">
        <f>IF(D723="U",+VLOOKUP(C723,'[2]Table A'!$A$2:$D$1648,4,FALSE),+VLOOKUP(C723,'[2]Table B'!$A$2:$F$54,4,FALSE))</f>
        <v>0.74890000000000001</v>
      </c>
      <c r="G723" s="141">
        <v>0.74880000000000002</v>
      </c>
      <c r="H723" s="141">
        <v>0.73089999999999999</v>
      </c>
    </row>
    <row r="724" spans="1:8" x14ac:dyDescent="0.2">
      <c r="A724" s="142" t="s">
        <v>2377</v>
      </c>
      <c r="B724" s="142">
        <v>0.74890000000000001</v>
      </c>
      <c r="C724" s="133">
        <v>33860</v>
      </c>
      <c r="D724" s="141" t="s">
        <v>109</v>
      </c>
      <c r="F724" s="141">
        <f>IF(D724="U",+VLOOKUP(C724,'[2]Table A'!$A$2:$D$1648,4,FALSE),+VLOOKUP(C724,'[2]Table B'!$A$2:$F$54,4,FALSE))</f>
        <v>0.74890000000000001</v>
      </c>
      <c r="G724" s="141">
        <v>0.74880000000000002</v>
      </c>
      <c r="H724" s="141">
        <v>0.73089999999999999</v>
      </c>
    </row>
    <row r="725" spans="1:8" x14ac:dyDescent="0.2">
      <c r="A725" s="142" t="s">
        <v>2666</v>
      </c>
      <c r="B725" s="142">
        <v>0.74890000000000001</v>
      </c>
      <c r="C725" s="133">
        <v>33860</v>
      </c>
      <c r="D725" s="141" t="s">
        <v>109</v>
      </c>
      <c r="F725" s="141">
        <f>IF(D725="U",+VLOOKUP(C725,'[2]Table A'!$A$2:$D$1648,4,FALSE),+VLOOKUP(C725,'[2]Table B'!$A$2:$F$54,4,FALSE))</f>
        <v>0.74890000000000001</v>
      </c>
      <c r="G725" s="141">
        <v>0.74880000000000002</v>
      </c>
      <c r="H725" s="141">
        <v>0.73089999999999999</v>
      </c>
    </row>
    <row r="726" spans="1:8" x14ac:dyDescent="0.2">
      <c r="A726" s="142" t="s">
        <v>717</v>
      </c>
      <c r="B726" s="142">
        <v>1.0102</v>
      </c>
      <c r="C726" s="133">
        <v>33874</v>
      </c>
      <c r="D726" s="141" t="s">
        <v>109</v>
      </c>
      <c r="F726" s="141">
        <f>IF(D726="U",+VLOOKUP(C726,'[2]Table A'!$A$2:$D$1648,4,FALSE),+VLOOKUP(C726,'[2]Table B'!$A$2:$F$54,4,FALSE))</f>
        <v>1.0102</v>
      </c>
      <c r="G726" s="141">
        <v>1.0147999999999999</v>
      </c>
      <c r="H726" s="141">
        <v>1.0090000000000001</v>
      </c>
    </row>
    <row r="727" spans="1:8" x14ac:dyDescent="0.2">
      <c r="A727" s="142" t="s">
        <v>949</v>
      </c>
      <c r="B727" s="142">
        <v>1.0102</v>
      </c>
      <c r="C727" s="133">
        <v>33874</v>
      </c>
      <c r="D727" s="141" t="s">
        <v>109</v>
      </c>
      <c r="F727" s="141">
        <f>IF(D727="U",+VLOOKUP(C727,'[2]Table A'!$A$2:$D$1648,4,FALSE),+VLOOKUP(C727,'[2]Table B'!$A$2:$F$54,4,FALSE))</f>
        <v>1.0102</v>
      </c>
      <c r="G727" s="141">
        <v>1.0147999999999999</v>
      </c>
      <c r="H727" s="141">
        <v>1.0090000000000001</v>
      </c>
    </row>
    <row r="728" spans="1:8" x14ac:dyDescent="0.2">
      <c r="A728" s="142" t="s">
        <v>2680</v>
      </c>
      <c r="B728" s="142">
        <v>1.0102</v>
      </c>
      <c r="C728" s="133">
        <v>33874</v>
      </c>
      <c r="D728" s="141" t="s">
        <v>109</v>
      </c>
      <c r="F728" s="141">
        <f>IF(D728="U",+VLOOKUP(C728,'[2]Table A'!$A$2:$D$1648,4,FALSE),+VLOOKUP(C728,'[2]Table B'!$A$2:$F$54,4,FALSE))</f>
        <v>1.0102</v>
      </c>
      <c r="G728" s="141">
        <v>1.0147999999999999</v>
      </c>
      <c r="H728" s="141">
        <v>1.0090000000000001</v>
      </c>
    </row>
    <row r="729" spans="1:8" x14ac:dyDescent="0.2">
      <c r="A729" s="142" t="s">
        <v>2639</v>
      </c>
      <c r="B729" s="142">
        <v>0.82350000000000001</v>
      </c>
      <c r="C729" s="133">
        <v>34060</v>
      </c>
      <c r="D729" s="141" t="s">
        <v>109</v>
      </c>
      <c r="F729" s="141">
        <f>IF(D729="U",+VLOOKUP(C729,'[2]Table A'!$A$2:$D$1648,4,FALSE),+VLOOKUP(C729,'[2]Table B'!$A$2:$F$54,4,FALSE))</f>
        <v>0.82350000000000001</v>
      </c>
      <c r="G729" s="141">
        <v>0.80630000000000002</v>
      </c>
      <c r="H729" s="141">
        <v>0.79090000000000005</v>
      </c>
    </row>
    <row r="730" spans="1:8" x14ac:dyDescent="0.2">
      <c r="A730" s="142" t="s">
        <v>3056</v>
      </c>
      <c r="B730" s="142">
        <v>0.82350000000000001</v>
      </c>
      <c r="C730" s="133">
        <v>34060</v>
      </c>
      <c r="D730" s="141" t="s">
        <v>109</v>
      </c>
      <c r="F730" s="141">
        <f>IF(D730="U",+VLOOKUP(C730,'[2]Table A'!$A$2:$D$1648,4,FALSE),+VLOOKUP(C730,'[2]Table B'!$A$2:$F$54,4,FALSE))</f>
        <v>0.82350000000000001</v>
      </c>
      <c r="G730" s="141">
        <v>0.80630000000000002</v>
      </c>
      <c r="H730" s="141">
        <v>0.79090000000000005</v>
      </c>
    </row>
    <row r="731" spans="1:8" x14ac:dyDescent="0.2">
      <c r="A731" s="142" t="s">
        <v>1734</v>
      </c>
      <c r="B731" s="142">
        <v>0.69680000000000009</v>
      </c>
      <c r="C731" s="133">
        <v>34100</v>
      </c>
      <c r="D731" s="141" t="s">
        <v>109</v>
      </c>
      <c r="F731" s="141">
        <f>IF(D731="U",+VLOOKUP(C731,'[2]Table A'!$A$2:$D$1648,4,FALSE),+VLOOKUP(C731,'[2]Table B'!$A$2:$F$54,4,FALSE))</f>
        <v>0.69680000000000009</v>
      </c>
      <c r="G731" s="141">
        <v>0.73450000000000004</v>
      </c>
      <c r="H731" s="141">
        <v>0.7087</v>
      </c>
    </row>
    <row r="732" spans="1:8" x14ac:dyDescent="0.2">
      <c r="A732" s="142" t="s">
        <v>2031</v>
      </c>
      <c r="B732" s="142">
        <v>0.69680000000000009</v>
      </c>
      <c r="C732" s="133">
        <v>34100</v>
      </c>
      <c r="D732" s="141" t="s">
        <v>109</v>
      </c>
      <c r="F732" s="141">
        <f>IF(D732="U",+VLOOKUP(C732,'[2]Table A'!$A$2:$D$1648,4,FALSE),+VLOOKUP(C732,'[2]Table B'!$A$2:$F$54,4,FALSE))</f>
        <v>0.69680000000000009</v>
      </c>
      <c r="G732" s="141">
        <v>0.73450000000000004</v>
      </c>
      <c r="H732" s="141">
        <v>0.7087</v>
      </c>
    </row>
    <row r="733" spans="1:8" x14ac:dyDescent="0.2">
      <c r="A733" s="142" t="s">
        <v>3366</v>
      </c>
      <c r="B733" s="142">
        <v>0.96730000000000005</v>
      </c>
      <c r="C733" s="133">
        <v>34580</v>
      </c>
      <c r="D733" s="141" t="s">
        <v>109</v>
      </c>
      <c r="F733" s="141">
        <f>IF(D733="U",+VLOOKUP(C733,'[2]Table A'!$A$2:$D$1648,4,FALSE),+VLOOKUP(C733,'[2]Table B'!$A$2:$F$54,4,FALSE))</f>
        <v>0.96730000000000005</v>
      </c>
      <c r="G733" s="141">
        <v>0.93630000000000002</v>
      </c>
      <c r="H733" s="141">
        <v>0.94440000000000002</v>
      </c>
    </row>
    <row r="734" spans="1:8" x14ac:dyDescent="0.2">
      <c r="A734" s="142" t="s">
        <v>1269</v>
      </c>
      <c r="B734" s="142">
        <v>0.98100000000000009</v>
      </c>
      <c r="C734" s="133">
        <v>34620</v>
      </c>
      <c r="D734" s="141" t="s">
        <v>109</v>
      </c>
      <c r="F734" s="141">
        <f>IF(D734="U",+VLOOKUP(C734,'[2]Table A'!$A$2:$D$1648,4,FALSE),+VLOOKUP(C734,'[2]Table B'!$A$2:$F$54,4,FALSE))</f>
        <v>0.98100000000000009</v>
      </c>
      <c r="G734" s="141">
        <v>1.0079</v>
      </c>
      <c r="H734" s="141">
        <v>1.0067000000000002</v>
      </c>
    </row>
    <row r="735" spans="1:8" x14ac:dyDescent="0.2">
      <c r="A735" s="142" t="s">
        <v>2726</v>
      </c>
      <c r="B735" s="142">
        <v>0.9133</v>
      </c>
      <c r="C735" s="133">
        <v>34740</v>
      </c>
      <c r="D735" s="141" t="s">
        <v>109</v>
      </c>
      <c r="F735" s="141">
        <f>IF(D735="U",+VLOOKUP(C735,'[2]Table A'!$A$2:$D$1648,4,FALSE),+VLOOKUP(C735,'[2]Table B'!$A$2:$F$54,4,FALSE))</f>
        <v>0.9133</v>
      </c>
      <c r="G735" s="141">
        <v>0.92400000000000004</v>
      </c>
      <c r="H735" s="141">
        <v>0.9355</v>
      </c>
    </row>
    <row r="736" spans="1:8" x14ac:dyDescent="0.2">
      <c r="A736" s="142" t="s">
        <v>707</v>
      </c>
      <c r="B736" s="142">
        <v>0.8468</v>
      </c>
      <c r="C736" s="133">
        <v>34820</v>
      </c>
      <c r="D736" s="141" t="s">
        <v>109</v>
      </c>
      <c r="F736" s="141">
        <f>IF(D736="U",+VLOOKUP(C736,'[2]Table A'!$A$2:$D$1648,4,FALSE),+VLOOKUP(C736,'[2]Table B'!$A$2:$F$54,4,FALSE))</f>
        <v>0.8468</v>
      </c>
      <c r="G736" s="141">
        <v>0.84160000000000001</v>
      </c>
      <c r="H736" s="141">
        <v>0.83879999999999999</v>
      </c>
    </row>
    <row r="737" spans="1:8" x14ac:dyDescent="0.2">
      <c r="A737" s="142" t="s">
        <v>1890</v>
      </c>
      <c r="B737" s="142">
        <v>0.8468</v>
      </c>
      <c r="C737" s="133">
        <v>34820</v>
      </c>
      <c r="D737" s="141" t="s">
        <v>109</v>
      </c>
      <c r="F737" s="141">
        <f>IF(D737="U",+VLOOKUP(C737,'[2]Table A'!$A$2:$D$1648,4,FALSE),+VLOOKUP(C737,'[2]Table B'!$A$2:$F$54,4,FALSE))</f>
        <v>0.8468</v>
      </c>
      <c r="G737" s="141">
        <v>0.84160000000000001</v>
      </c>
      <c r="H737" s="141">
        <v>0.83879999999999999</v>
      </c>
    </row>
    <row r="738" spans="1:8" x14ac:dyDescent="0.2">
      <c r="A738" s="142" t="s">
        <v>2734</v>
      </c>
      <c r="B738" s="142">
        <v>1.5542</v>
      </c>
      <c r="C738" s="133">
        <v>34900</v>
      </c>
      <c r="D738" s="141" t="s">
        <v>109</v>
      </c>
      <c r="F738" s="141">
        <f>IF(D738="U",+VLOOKUP(C738,'[2]Table A'!$A$2:$D$1648,4,FALSE),+VLOOKUP(C738,'[2]Table B'!$A$2:$F$54,4,FALSE))</f>
        <v>1.5542</v>
      </c>
      <c r="G738" s="141">
        <v>1.5875999999999999</v>
      </c>
      <c r="H738" s="141">
        <v>1.5144</v>
      </c>
    </row>
    <row r="739" spans="1:8" x14ac:dyDescent="0.2">
      <c r="A739" s="142" t="s">
        <v>1086</v>
      </c>
      <c r="B739" s="142">
        <v>0.84120000000000006</v>
      </c>
      <c r="C739" s="133">
        <v>34940</v>
      </c>
      <c r="D739" s="141" t="s">
        <v>109</v>
      </c>
      <c r="F739" s="141">
        <f>IF(D739="U",+VLOOKUP(C739,'[2]Table A'!$A$2:$D$1648,4,FALSE),+VLOOKUP(C739,'[2]Table B'!$A$2:$F$54,4,FALSE))</f>
        <v>0.84120000000000006</v>
      </c>
      <c r="G739" s="141">
        <v>0.84799999999999998</v>
      </c>
      <c r="H739" s="141">
        <v>0.85920000000000007</v>
      </c>
    </row>
    <row r="740" spans="1:8" x14ac:dyDescent="0.2">
      <c r="A740" s="142" t="s">
        <v>818</v>
      </c>
      <c r="B740" s="142">
        <v>0.88919999999999999</v>
      </c>
      <c r="C740" s="133">
        <v>34980</v>
      </c>
      <c r="D740" s="141" t="s">
        <v>109</v>
      </c>
      <c r="F740" s="141">
        <f>IF(D740="U",+VLOOKUP(C740,'[2]Table A'!$A$2:$D$1648,4,FALSE),+VLOOKUP(C740,'[2]Table B'!$A$2:$F$54,4,FALSE))</f>
        <v>0.88919999999999999</v>
      </c>
      <c r="G740" s="141">
        <v>0.93179999999999996</v>
      </c>
      <c r="H740" s="141">
        <v>0.89600000000000002</v>
      </c>
    </row>
    <row r="741" spans="1:8" x14ac:dyDescent="0.2">
      <c r="A741" s="142" t="s">
        <v>930</v>
      </c>
      <c r="B741" s="142">
        <v>0.88919999999999999</v>
      </c>
      <c r="C741" s="133">
        <v>34980</v>
      </c>
      <c r="D741" s="141" t="s">
        <v>109</v>
      </c>
      <c r="F741" s="141">
        <f>IF(D741="U",+VLOOKUP(C741,'[2]Table A'!$A$2:$D$1648,4,FALSE),+VLOOKUP(C741,'[2]Table B'!$A$2:$F$54,4,FALSE))</f>
        <v>0.88919999999999999</v>
      </c>
      <c r="G741" s="141">
        <v>0.93179999999999996</v>
      </c>
      <c r="H741" s="141">
        <v>0.89600000000000002</v>
      </c>
    </row>
    <row r="742" spans="1:8" x14ac:dyDescent="0.2">
      <c r="A742" s="142" t="s">
        <v>1235</v>
      </c>
      <c r="B742" s="142">
        <v>0.88919999999999999</v>
      </c>
      <c r="C742" s="133">
        <v>34980</v>
      </c>
      <c r="D742" s="141" t="s">
        <v>109</v>
      </c>
      <c r="F742" s="141">
        <f>IF(D742="U",+VLOOKUP(C742,'[2]Table A'!$A$2:$D$1648,4,FALSE),+VLOOKUP(C742,'[2]Table B'!$A$2:$F$54,4,FALSE))</f>
        <v>0.88919999999999999</v>
      </c>
      <c r="G742" s="141">
        <v>0.93179999999999996</v>
      </c>
      <c r="H742" s="141">
        <v>0.89600000000000002</v>
      </c>
    </row>
    <row r="743" spans="1:8" x14ac:dyDescent="0.2">
      <c r="A743" s="142" t="s">
        <v>1304</v>
      </c>
      <c r="B743" s="142">
        <v>0.88919999999999999</v>
      </c>
      <c r="C743" s="133">
        <v>34980</v>
      </c>
      <c r="D743" s="141" t="s">
        <v>109</v>
      </c>
      <c r="F743" s="141">
        <f>IF(D743="U",+VLOOKUP(C743,'[2]Table A'!$A$2:$D$1648,4,FALSE),+VLOOKUP(C743,'[2]Table B'!$A$2:$F$54,4,FALSE))</f>
        <v>0.88919999999999999</v>
      </c>
      <c r="G743" s="141">
        <v>0.93179999999999996</v>
      </c>
      <c r="H743" s="141">
        <v>0.89600000000000002</v>
      </c>
    </row>
    <row r="744" spans="1:8" x14ac:dyDescent="0.2">
      <c r="A744" s="142" t="s">
        <v>1851</v>
      </c>
      <c r="B744" s="142">
        <v>0.88919999999999999</v>
      </c>
      <c r="C744" s="133">
        <v>34980</v>
      </c>
      <c r="D744" s="141" t="s">
        <v>109</v>
      </c>
      <c r="F744" s="141">
        <f>IF(D744="U",+VLOOKUP(C744,'[2]Table A'!$A$2:$D$1648,4,FALSE),+VLOOKUP(C744,'[2]Table B'!$A$2:$F$54,4,FALSE))</f>
        <v>0.88919999999999999</v>
      </c>
      <c r="G744" s="141">
        <v>0.93179999999999996</v>
      </c>
      <c r="H744" s="141">
        <v>0.89600000000000002</v>
      </c>
    </row>
    <row r="745" spans="1:8" x14ac:dyDescent="0.2">
      <c r="A745" s="142" t="s">
        <v>2407</v>
      </c>
      <c r="B745" s="142">
        <v>0.88919999999999999</v>
      </c>
      <c r="C745" s="133">
        <v>34980</v>
      </c>
      <c r="D745" s="141" t="s">
        <v>109</v>
      </c>
      <c r="F745" s="141">
        <f>IF(D745="U",+VLOOKUP(C745,'[2]Table A'!$A$2:$D$1648,4,FALSE),+VLOOKUP(C745,'[2]Table B'!$A$2:$F$54,4,FALSE))</f>
        <v>0.88919999999999999</v>
      </c>
      <c r="G745" s="141">
        <v>0.93179999999999996</v>
      </c>
      <c r="H745" s="141">
        <v>0.89600000000000002</v>
      </c>
    </row>
    <row r="746" spans="1:8" x14ac:dyDescent="0.2">
      <c r="A746" s="142" t="s">
        <v>2514</v>
      </c>
      <c r="B746" s="142">
        <v>0.88919999999999999</v>
      </c>
      <c r="C746" s="133">
        <v>34980</v>
      </c>
      <c r="D746" s="141" t="s">
        <v>109</v>
      </c>
      <c r="F746" s="141">
        <f>IF(D746="U",+VLOOKUP(C746,'[2]Table A'!$A$2:$D$1648,4,FALSE),+VLOOKUP(C746,'[2]Table B'!$A$2:$F$54,4,FALSE))</f>
        <v>0.88919999999999999</v>
      </c>
      <c r="G746" s="141">
        <v>0.93179999999999996</v>
      </c>
      <c r="H746" s="141">
        <v>0.89600000000000002</v>
      </c>
    </row>
    <row r="747" spans="1:8" x14ac:dyDescent="0.2">
      <c r="A747" s="142" t="s">
        <v>3166</v>
      </c>
      <c r="B747" s="142">
        <v>0.88919999999999999</v>
      </c>
      <c r="C747" s="133">
        <v>34980</v>
      </c>
      <c r="D747" s="141" t="s">
        <v>109</v>
      </c>
      <c r="F747" s="141">
        <f>IF(D747="U",+VLOOKUP(C747,'[2]Table A'!$A$2:$D$1648,4,FALSE),+VLOOKUP(C747,'[2]Table B'!$A$2:$F$54,4,FALSE))</f>
        <v>0.88919999999999999</v>
      </c>
      <c r="G747" s="141">
        <v>0.93179999999999996</v>
      </c>
      <c r="H747" s="141">
        <v>0.89600000000000002</v>
      </c>
    </row>
    <row r="748" spans="1:8" x14ac:dyDescent="0.2">
      <c r="A748" s="142" t="s">
        <v>3206</v>
      </c>
      <c r="B748" s="142">
        <v>0.88919999999999999</v>
      </c>
      <c r="C748" s="133">
        <v>34980</v>
      </c>
      <c r="D748" s="141" t="s">
        <v>109</v>
      </c>
      <c r="F748" s="141">
        <f>IF(D748="U",+VLOOKUP(C748,'[2]Table A'!$A$2:$D$1648,4,FALSE),+VLOOKUP(C748,'[2]Table B'!$A$2:$F$54,4,FALSE))</f>
        <v>0.88919999999999999</v>
      </c>
      <c r="G748" s="141">
        <v>0.93179999999999996</v>
      </c>
      <c r="H748" s="141">
        <v>0.89600000000000002</v>
      </c>
    </row>
    <row r="749" spans="1:8" x14ac:dyDescent="0.2">
      <c r="A749" s="142" t="s">
        <v>3373</v>
      </c>
      <c r="B749" s="142">
        <v>0.88919999999999999</v>
      </c>
      <c r="C749" s="133">
        <v>34980</v>
      </c>
      <c r="D749" s="141" t="s">
        <v>109</v>
      </c>
      <c r="F749" s="141">
        <f>IF(D749="U",+VLOOKUP(C749,'[2]Table A'!$A$2:$D$1648,4,FALSE),+VLOOKUP(C749,'[2]Table B'!$A$2:$F$54,4,FALSE))</f>
        <v>0.88919999999999999</v>
      </c>
      <c r="G749" s="141">
        <v>0.93179999999999996</v>
      </c>
      <c r="H749" s="141">
        <v>0.89600000000000002</v>
      </c>
    </row>
    <row r="750" spans="1:8" x14ac:dyDescent="0.2">
      <c r="A750" s="142" t="s">
        <v>3488</v>
      </c>
      <c r="B750" s="142">
        <v>0.88919999999999999</v>
      </c>
      <c r="C750" s="133">
        <v>34980</v>
      </c>
      <c r="D750" s="141" t="s">
        <v>109</v>
      </c>
      <c r="F750" s="141">
        <f>IF(D750="U",+VLOOKUP(C750,'[2]Table A'!$A$2:$D$1648,4,FALSE),+VLOOKUP(C750,'[2]Table B'!$A$2:$F$54,4,FALSE))</f>
        <v>0.88919999999999999</v>
      </c>
      <c r="G750" s="141">
        <v>0.93179999999999996</v>
      </c>
      <c r="H750" s="141">
        <v>0.89600000000000002</v>
      </c>
    </row>
    <row r="751" spans="1:8" x14ac:dyDescent="0.2">
      <c r="A751" s="142" t="s">
        <v>3597</v>
      </c>
      <c r="B751" s="142">
        <v>0.88919999999999999</v>
      </c>
      <c r="C751" s="133">
        <v>34980</v>
      </c>
      <c r="D751" s="141" t="s">
        <v>109</v>
      </c>
      <c r="F751" s="141">
        <f>IF(D751="U",+VLOOKUP(C751,'[2]Table A'!$A$2:$D$1648,4,FALSE),+VLOOKUP(C751,'[2]Table B'!$A$2:$F$54,4,FALSE))</f>
        <v>0.88919999999999999</v>
      </c>
      <c r="G751" s="141">
        <v>0.93179999999999996</v>
      </c>
      <c r="H751" s="141">
        <v>0.89600000000000002</v>
      </c>
    </row>
    <row r="752" spans="1:8" x14ac:dyDescent="0.2">
      <c r="A752" s="142" t="s">
        <v>3853</v>
      </c>
      <c r="B752" s="142">
        <v>0.88919999999999999</v>
      </c>
      <c r="C752" s="133">
        <v>34980</v>
      </c>
      <c r="D752" s="141" t="s">
        <v>109</v>
      </c>
      <c r="F752" s="141">
        <f>IF(D752="U",+VLOOKUP(C752,'[2]Table A'!$A$2:$D$1648,4,FALSE),+VLOOKUP(C752,'[2]Table B'!$A$2:$F$54,4,FALSE))</f>
        <v>0.88919999999999999</v>
      </c>
      <c r="G752" s="141">
        <v>0.93179999999999996</v>
      </c>
      <c r="H752" s="141">
        <v>0.89600000000000002</v>
      </c>
    </row>
    <row r="753" spans="1:8" x14ac:dyDescent="0.2">
      <c r="A753" s="142" t="s">
        <v>3857</v>
      </c>
      <c r="B753" s="142">
        <v>0.88919999999999999</v>
      </c>
      <c r="C753" s="133">
        <v>34980</v>
      </c>
      <c r="D753" s="141" t="s">
        <v>109</v>
      </c>
      <c r="F753" s="141">
        <f>IF(D753="U",+VLOOKUP(C753,'[2]Table A'!$A$2:$D$1648,4,FALSE),+VLOOKUP(C753,'[2]Table B'!$A$2:$F$54,4,FALSE))</f>
        <v>0.88919999999999999</v>
      </c>
      <c r="G753" s="141">
        <v>0.93179999999999996</v>
      </c>
      <c r="H753" s="141">
        <v>0.89600000000000002</v>
      </c>
    </row>
    <row r="754" spans="1:8" x14ac:dyDescent="0.2">
      <c r="A754" s="142" t="s">
        <v>2739</v>
      </c>
      <c r="B754" s="142">
        <v>1.2876000000000001</v>
      </c>
      <c r="C754" s="133">
        <v>35004</v>
      </c>
      <c r="D754" s="141" t="s">
        <v>109</v>
      </c>
      <c r="F754" s="141">
        <f>IF(D754="U",+VLOOKUP(C754,'[2]Table A'!$A$2:$D$1648,4,FALSE),+VLOOKUP(C754,'[2]Table B'!$A$2:$F$54,4,FALSE))</f>
        <v>1.2876000000000001</v>
      </c>
      <c r="G754" s="141">
        <v>1.2685</v>
      </c>
      <c r="H754" s="141">
        <v>1.2781</v>
      </c>
    </row>
    <row r="755" spans="1:8" x14ac:dyDescent="0.2">
      <c r="A755" s="142" t="s">
        <v>3475</v>
      </c>
      <c r="B755" s="142">
        <v>1.2876000000000001</v>
      </c>
      <c r="C755" s="133">
        <v>35004</v>
      </c>
      <c r="D755" s="141" t="s">
        <v>109</v>
      </c>
      <c r="F755" s="141">
        <f>IF(D755="U",+VLOOKUP(C755,'[2]Table A'!$A$2:$D$1648,4,FALSE),+VLOOKUP(C755,'[2]Table B'!$A$2:$F$54,4,FALSE))</f>
        <v>1.2876000000000001</v>
      </c>
      <c r="G755" s="141">
        <v>1.2685</v>
      </c>
      <c r="H755" s="141">
        <v>1.2781</v>
      </c>
    </row>
    <row r="756" spans="1:8" x14ac:dyDescent="0.2">
      <c r="A756" s="142" t="s">
        <v>1424</v>
      </c>
      <c r="B756" s="142">
        <v>1.1418000000000001</v>
      </c>
      <c r="C756" s="133">
        <v>35084</v>
      </c>
      <c r="D756" s="141" t="s">
        <v>109</v>
      </c>
      <c r="F756" s="141">
        <f>IF(D756="U",+VLOOKUP(C756,'[2]Table A'!$A$2:$D$1648,4,FALSE),+VLOOKUP(C756,'[2]Table B'!$A$2:$F$54,4,FALSE))</f>
        <v>1.1418000000000001</v>
      </c>
      <c r="G756" s="141">
        <v>1.1217999999999999</v>
      </c>
      <c r="H756" s="141">
        <v>1.1443000000000001</v>
      </c>
    </row>
    <row r="757" spans="1:8" x14ac:dyDescent="0.2">
      <c r="A757" s="142" t="s">
        <v>1923</v>
      </c>
      <c r="B757" s="142">
        <v>1.1418000000000001</v>
      </c>
      <c r="C757" s="133">
        <v>35084</v>
      </c>
      <c r="D757" s="141" t="s">
        <v>109</v>
      </c>
      <c r="F757" s="141">
        <f>IF(D757="U",+VLOOKUP(C757,'[2]Table A'!$A$2:$D$1648,4,FALSE),+VLOOKUP(C757,'[2]Table B'!$A$2:$F$54,4,FALSE))</f>
        <v>1.1418000000000001</v>
      </c>
      <c r="G757" s="141">
        <v>1.1217999999999999</v>
      </c>
      <c r="H757" s="141">
        <v>1.1443000000000001</v>
      </c>
    </row>
    <row r="758" spans="1:8" x14ac:dyDescent="0.2">
      <c r="A758" s="142" t="s">
        <v>2707</v>
      </c>
      <c r="B758" s="142">
        <v>1.1418000000000001</v>
      </c>
      <c r="C758" s="133">
        <v>35084</v>
      </c>
      <c r="D758" s="141" t="s">
        <v>109</v>
      </c>
      <c r="F758" s="141">
        <f>IF(D758="U",+VLOOKUP(C758,'[2]Table A'!$A$2:$D$1648,4,FALSE),+VLOOKUP(C758,'[2]Table B'!$A$2:$F$54,4,FALSE))</f>
        <v>1.1418000000000001</v>
      </c>
      <c r="G758" s="141">
        <v>1.1217999999999999</v>
      </c>
      <c r="H758" s="141">
        <v>1.1443000000000001</v>
      </c>
    </row>
    <row r="759" spans="1:8" x14ac:dyDescent="0.2">
      <c r="A759" s="142" t="s">
        <v>3385</v>
      </c>
      <c r="B759" s="142">
        <v>1.1418000000000001</v>
      </c>
      <c r="C759" s="133">
        <v>35084</v>
      </c>
      <c r="D759" s="141" t="s">
        <v>109</v>
      </c>
      <c r="F759" s="141">
        <f>IF(D759="U",+VLOOKUP(C759,'[2]Table A'!$A$2:$D$1648,4,FALSE),+VLOOKUP(C759,'[2]Table B'!$A$2:$F$54,4,FALSE))</f>
        <v>1.1418000000000001</v>
      </c>
      <c r="G759" s="141">
        <v>1.1217999999999999</v>
      </c>
      <c r="H759" s="141">
        <v>1.1443000000000001</v>
      </c>
    </row>
    <row r="760" spans="1:8" x14ac:dyDescent="0.2">
      <c r="A760" s="142" t="s">
        <v>3500</v>
      </c>
      <c r="B760" s="142">
        <v>1.1418000000000001</v>
      </c>
      <c r="C760" s="133">
        <v>35084</v>
      </c>
      <c r="D760" s="141" t="s">
        <v>109</v>
      </c>
      <c r="F760" s="141">
        <f>IF(D760="U",+VLOOKUP(C760,'[2]Table A'!$A$2:$D$1648,4,FALSE),+VLOOKUP(C760,'[2]Table B'!$A$2:$F$54,4,FALSE))</f>
        <v>1.1418000000000001</v>
      </c>
      <c r="G760" s="141">
        <v>1.1217999999999999</v>
      </c>
      <c r="H760" s="141">
        <v>1.1443000000000001</v>
      </c>
    </row>
    <row r="761" spans="1:8" x14ac:dyDescent="0.2">
      <c r="A761" s="142" t="s">
        <v>3631</v>
      </c>
      <c r="B761" s="142">
        <v>1.1418000000000001</v>
      </c>
      <c r="C761" s="133">
        <v>35084</v>
      </c>
      <c r="D761" s="141" t="s">
        <v>109</v>
      </c>
      <c r="F761" s="141">
        <f>IF(D761="U",+VLOOKUP(C761,'[2]Table A'!$A$2:$D$1648,4,FALSE),+VLOOKUP(C761,'[2]Table B'!$A$2:$F$54,4,FALSE))</f>
        <v>1.1418000000000001</v>
      </c>
      <c r="G761" s="141">
        <v>1.1217999999999999</v>
      </c>
      <c r="H761" s="141">
        <v>1.1443000000000001</v>
      </c>
    </row>
    <row r="762" spans="1:8" x14ac:dyDescent="0.2">
      <c r="A762" s="142" t="s">
        <v>2982</v>
      </c>
      <c r="B762" s="142">
        <v>1.1418000000000001</v>
      </c>
      <c r="C762" s="133">
        <v>35084</v>
      </c>
      <c r="D762" s="141" t="s">
        <v>109</v>
      </c>
      <c r="F762" s="141">
        <f>IF(D762="U",+VLOOKUP(C762,'[2]Table A'!$A$2:$D$1648,4,FALSE),+VLOOKUP(C762,'[2]Table B'!$A$2:$F$54,4,FALSE))</f>
        <v>1.1418000000000001</v>
      </c>
      <c r="G762" s="141">
        <v>1.1217999999999999</v>
      </c>
      <c r="H762" s="141">
        <v>1.1443000000000001</v>
      </c>
    </row>
    <row r="763" spans="1:8" x14ac:dyDescent="0.2">
      <c r="A763" s="142" t="s">
        <v>1153</v>
      </c>
      <c r="B763" s="142">
        <v>0.82169999999999999</v>
      </c>
      <c r="C763" s="133">
        <v>35100</v>
      </c>
      <c r="D763" s="141" t="s">
        <v>109</v>
      </c>
      <c r="F763" s="141">
        <f>IF(D763="U",+VLOOKUP(C763,'[2]Table A'!$A$2:$D$1648,4,FALSE),+VLOOKUP(C763,'[2]Table B'!$A$2:$F$54,4,FALSE))</f>
        <v>0.82169999999999999</v>
      </c>
      <c r="G763" s="141">
        <v>0.85589999999999999</v>
      </c>
      <c r="H763" s="141">
        <v>0.82820000000000005</v>
      </c>
    </row>
    <row r="764" spans="1:8" x14ac:dyDescent="0.2">
      <c r="A764" s="142" t="s">
        <v>2068</v>
      </c>
      <c r="B764" s="142">
        <v>0.82169999999999999</v>
      </c>
      <c r="C764" s="133">
        <v>35100</v>
      </c>
      <c r="D764" s="141" t="s">
        <v>109</v>
      </c>
      <c r="F764" s="141">
        <f>IF(D764="U",+VLOOKUP(C764,'[2]Table A'!$A$2:$D$1648,4,FALSE),+VLOOKUP(C764,'[2]Table B'!$A$2:$F$54,4,FALSE))</f>
        <v>0.82169999999999999</v>
      </c>
      <c r="G764" s="141">
        <v>0.85589999999999999</v>
      </c>
      <c r="H764" s="141">
        <v>0.82820000000000005</v>
      </c>
    </row>
    <row r="765" spans="1:8" x14ac:dyDescent="0.2">
      <c r="A765" s="142" t="s">
        <v>2897</v>
      </c>
      <c r="B765" s="142">
        <v>0.82169999999999999</v>
      </c>
      <c r="C765" s="133">
        <v>35100</v>
      </c>
      <c r="D765" s="141" t="s">
        <v>109</v>
      </c>
      <c r="F765" s="141">
        <f>IF(D765="U",+VLOOKUP(C765,'[2]Table A'!$A$2:$D$1648,4,FALSE),+VLOOKUP(C765,'[2]Table B'!$A$2:$F$54,4,FALSE))</f>
        <v>0.82169999999999999</v>
      </c>
      <c r="G765" s="141">
        <v>0.85589999999999999</v>
      </c>
      <c r="H765" s="141">
        <v>0.82820000000000005</v>
      </c>
    </row>
    <row r="766" spans="1:8" x14ac:dyDescent="0.2">
      <c r="A766" s="142" t="s">
        <v>2759</v>
      </c>
      <c r="B766" s="142">
        <v>1.177</v>
      </c>
      <c r="C766" s="133">
        <v>35300</v>
      </c>
      <c r="D766" s="141" t="s">
        <v>109</v>
      </c>
      <c r="F766" s="141">
        <f>IF(D766="U",+VLOOKUP(C766,'[2]Table A'!$A$2:$D$1648,4,FALSE),+VLOOKUP(C766,'[2]Table B'!$A$2:$F$54,4,FALSE))</f>
        <v>1.177</v>
      </c>
      <c r="G766" s="141">
        <v>1.2179</v>
      </c>
      <c r="H766" s="141">
        <v>1.1852</v>
      </c>
    </row>
    <row r="767" spans="1:8" x14ac:dyDescent="0.2">
      <c r="A767" s="142" t="s">
        <v>2037</v>
      </c>
      <c r="B767" s="142">
        <v>0.83240000000000003</v>
      </c>
      <c r="C767" s="133">
        <v>35380</v>
      </c>
      <c r="D767" s="141" t="s">
        <v>109</v>
      </c>
      <c r="F767" s="141">
        <f>IF(D767="U",+VLOOKUP(C767,'[2]Table A'!$A$2:$D$1648,4,FALSE),+VLOOKUP(C767,'[2]Table B'!$A$2:$F$54,4,FALSE))</f>
        <v>0.83240000000000003</v>
      </c>
      <c r="G767" s="141">
        <v>0.81299999999999994</v>
      </c>
      <c r="H767" s="141">
        <v>0.82820000000000005</v>
      </c>
    </row>
    <row r="768" spans="1:8" x14ac:dyDescent="0.2">
      <c r="A768" s="142" t="s">
        <v>2856</v>
      </c>
      <c r="B768" s="142">
        <v>0.83240000000000003</v>
      </c>
      <c r="C768" s="133">
        <v>35380</v>
      </c>
      <c r="D768" s="141" t="s">
        <v>109</v>
      </c>
      <c r="F768" s="141">
        <f>IF(D768="U",+VLOOKUP(C768,'[2]Table A'!$A$2:$D$1648,4,FALSE),+VLOOKUP(C768,'[2]Table B'!$A$2:$F$54,4,FALSE))</f>
        <v>0.83240000000000003</v>
      </c>
      <c r="G768" s="141">
        <v>0.81299999999999994</v>
      </c>
      <c r="H768" s="141">
        <v>0.82820000000000005</v>
      </c>
    </row>
    <row r="769" spans="1:8" x14ac:dyDescent="0.2">
      <c r="A769" s="142" t="s">
        <v>2996</v>
      </c>
      <c r="B769" s="142">
        <v>0.83240000000000003</v>
      </c>
      <c r="C769" s="133">
        <v>35380</v>
      </c>
      <c r="D769" s="141" t="s">
        <v>109</v>
      </c>
      <c r="F769" s="141">
        <f>IF(D769="U",+VLOOKUP(C769,'[2]Table A'!$A$2:$D$1648,4,FALSE),+VLOOKUP(C769,'[2]Table B'!$A$2:$F$54,4,FALSE))</f>
        <v>0.83240000000000003</v>
      </c>
      <c r="G769" s="141">
        <v>0.81299999999999994</v>
      </c>
      <c r="H769" s="141">
        <v>0.82820000000000005</v>
      </c>
    </row>
    <row r="770" spans="1:8" x14ac:dyDescent="0.2">
      <c r="A770" s="142" t="s">
        <v>3400</v>
      </c>
      <c r="B770" s="142">
        <v>0.83240000000000003</v>
      </c>
      <c r="C770" s="133">
        <v>35380</v>
      </c>
      <c r="D770" s="141" t="s">
        <v>109</v>
      </c>
      <c r="F770" s="141">
        <f>IF(D770="U",+VLOOKUP(C770,'[2]Table A'!$A$2:$D$1648,4,FALSE),+VLOOKUP(C770,'[2]Table B'!$A$2:$F$54,4,FALSE))</f>
        <v>0.83240000000000003</v>
      </c>
      <c r="G770" s="141">
        <v>0.81299999999999994</v>
      </c>
      <c r="H770" s="141">
        <v>0.82820000000000005</v>
      </c>
    </row>
    <row r="771" spans="1:8" x14ac:dyDescent="0.2">
      <c r="A771" s="142" t="s">
        <v>3402</v>
      </c>
      <c r="B771" s="142">
        <v>0.83240000000000003</v>
      </c>
      <c r="C771" s="133">
        <v>35380</v>
      </c>
      <c r="D771" s="141" t="s">
        <v>109</v>
      </c>
      <c r="F771" s="141">
        <f>IF(D771="U",+VLOOKUP(C771,'[2]Table A'!$A$2:$D$1648,4,FALSE),+VLOOKUP(C771,'[2]Table B'!$A$2:$F$54,4,FALSE))</f>
        <v>0.83240000000000003</v>
      </c>
      <c r="G771" s="141">
        <v>0.81299999999999994</v>
      </c>
      <c r="H771" s="141">
        <v>0.82820000000000005</v>
      </c>
    </row>
    <row r="772" spans="1:8" x14ac:dyDescent="0.2">
      <c r="A772" s="142" t="s">
        <v>3411</v>
      </c>
      <c r="B772" s="142">
        <v>0.83240000000000003</v>
      </c>
      <c r="C772" s="133">
        <v>35380</v>
      </c>
      <c r="D772" s="141" t="s">
        <v>109</v>
      </c>
      <c r="F772" s="141">
        <f>IF(D772="U",+VLOOKUP(C772,'[2]Table A'!$A$2:$D$1648,4,FALSE),+VLOOKUP(C772,'[2]Table B'!$A$2:$F$54,4,FALSE))</f>
        <v>0.83240000000000003</v>
      </c>
      <c r="G772" s="141">
        <v>0.81299999999999994</v>
      </c>
      <c r="H772" s="141">
        <v>0.82820000000000005</v>
      </c>
    </row>
    <row r="773" spans="1:8" x14ac:dyDescent="0.2">
      <c r="A773" s="142" t="s">
        <v>3412</v>
      </c>
      <c r="B773" s="142">
        <v>0.83240000000000003</v>
      </c>
      <c r="C773" s="133">
        <v>35380</v>
      </c>
      <c r="D773" s="141" t="s">
        <v>109</v>
      </c>
      <c r="F773" s="141">
        <f>IF(D773="U",+VLOOKUP(C773,'[2]Table A'!$A$2:$D$1648,4,FALSE),+VLOOKUP(C773,'[2]Table B'!$A$2:$F$54,4,FALSE))</f>
        <v>0.83240000000000003</v>
      </c>
      <c r="G773" s="141">
        <v>0.81299999999999994</v>
      </c>
      <c r="H773" s="141">
        <v>0.82820000000000005</v>
      </c>
    </row>
    <row r="774" spans="1:8" x14ac:dyDescent="0.2">
      <c r="A774" s="142" t="s">
        <v>3426</v>
      </c>
      <c r="B774" s="142">
        <v>0.83240000000000003</v>
      </c>
      <c r="C774" s="133">
        <v>35380</v>
      </c>
      <c r="D774" s="141" t="s">
        <v>109</v>
      </c>
      <c r="F774" s="141">
        <f>IF(D774="U",+VLOOKUP(C774,'[2]Table A'!$A$2:$D$1648,4,FALSE),+VLOOKUP(C774,'[2]Table B'!$A$2:$F$54,4,FALSE))</f>
        <v>0.83240000000000003</v>
      </c>
      <c r="G774" s="141">
        <v>0.81299999999999994</v>
      </c>
      <c r="H774" s="141">
        <v>0.82820000000000005</v>
      </c>
    </row>
    <row r="775" spans="1:8" x14ac:dyDescent="0.2">
      <c r="A775" s="142" t="s">
        <v>565</v>
      </c>
      <c r="B775" s="142">
        <v>1.2776000000000001</v>
      </c>
      <c r="C775" s="133">
        <v>35614</v>
      </c>
      <c r="D775" s="141" t="s">
        <v>109</v>
      </c>
      <c r="F775" s="141">
        <f>IF(D775="U",+VLOOKUP(C775,'[2]Table A'!$A$2:$D$1648,4,FALSE),+VLOOKUP(C775,'[2]Table B'!$A$2:$F$54,4,FALSE))</f>
        <v>1.2776000000000001</v>
      </c>
      <c r="G775" s="141">
        <v>1.2708999999999999</v>
      </c>
      <c r="H775" s="141">
        <v>1.2813000000000001</v>
      </c>
    </row>
    <row r="776" spans="1:8" x14ac:dyDescent="0.2">
      <c r="A776" s="142" t="s">
        <v>1911</v>
      </c>
      <c r="B776" s="142">
        <v>1.2776000000000001</v>
      </c>
      <c r="C776" s="133">
        <v>35614</v>
      </c>
      <c r="D776" s="141" t="s">
        <v>109</v>
      </c>
      <c r="F776" s="141">
        <f>IF(D776="U",+VLOOKUP(C776,'[2]Table A'!$A$2:$D$1648,4,FALSE),+VLOOKUP(C776,'[2]Table B'!$A$2:$F$54,4,FALSE))</f>
        <v>1.2776000000000001</v>
      </c>
      <c r="G776" s="141">
        <v>1.2708999999999999</v>
      </c>
      <c r="H776" s="141">
        <v>1.2813000000000001</v>
      </c>
    </row>
    <row r="777" spans="1:8" x14ac:dyDescent="0.2">
      <c r="A777" s="142" t="s">
        <v>2594</v>
      </c>
      <c r="B777" s="142">
        <v>1.2776000000000001</v>
      </c>
      <c r="C777" s="133">
        <v>35614</v>
      </c>
      <c r="D777" s="141" t="s">
        <v>109</v>
      </c>
      <c r="F777" s="141">
        <f>IF(D777="U",+VLOOKUP(C777,'[2]Table A'!$A$2:$D$1648,4,FALSE),+VLOOKUP(C777,'[2]Table B'!$A$2:$F$54,4,FALSE))</f>
        <v>1.2776000000000001</v>
      </c>
      <c r="G777" s="141">
        <v>1.2708999999999999</v>
      </c>
      <c r="H777" s="141">
        <v>1.2813000000000001</v>
      </c>
    </row>
    <row r="778" spans="1:8" x14ac:dyDescent="0.2">
      <c r="A778" s="142" t="s">
        <v>2636</v>
      </c>
      <c r="B778" s="142">
        <v>1.2776000000000001</v>
      </c>
      <c r="C778" s="133">
        <v>35614</v>
      </c>
      <c r="D778" s="141" t="s">
        <v>109</v>
      </c>
      <c r="F778" s="141">
        <f>IF(D778="U",+VLOOKUP(C778,'[2]Table A'!$A$2:$D$1648,4,FALSE),+VLOOKUP(C778,'[2]Table B'!$A$2:$F$54,4,FALSE))</f>
        <v>1.2776000000000001</v>
      </c>
      <c r="G778" s="141">
        <v>1.2708999999999999</v>
      </c>
      <c r="H778" s="141">
        <v>1.2813000000000001</v>
      </c>
    </row>
    <row r="779" spans="1:8" x14ac:dyDescent="0.2">
      <c r="A779" s="142" t="s">
        <v>2811</v>
      </c>
      <c r="B779" s="142">
        <v>1.2776000000000001</v>
      </c>
      <c r="C779" s="133">
        <v>35614</v>
      </c>
      <c r="D779" s="141" t="s">
        <v>109</v>
      </c>
      <c r="F779" s="141">
        <f>IF(D779="U",+VLOOKUP(C779,'[2]Table A'!$A$2:$D$1648,4,FALSE),+VLOOKUP(C779,'[2]Table B'!$A$2:$F$54,4,FALSE))</f>
        <v>1.2776000000000001</v>
      </c>
      <c r="G779" s="141">
        <v>1.2708999999999999</v>
      </c>
      <c r="H779" s="141">
        <v>1.2813000000000001</v>
      </c>
    </row>
    <row r="780" spans="1:8" x14ac:dyDescent="0.2">
      <c r="A780" s="142" t="s">
        <v>2908</v>
      </c>
      <c r="B780" s="142">
        <v>1.2776000000000001</v>
      </c>
      <c r="C780" s="133">
        <v>35614</v>
      </c>
      <c r="D780" s="141" t="s">
        <v>109</v>
      </c>
      <c r="F780" s="141">
        <f>IF(D780="U",+VLOOKUP(C780,'[2]Table A'!$A$2:$D$1648,4,FALSE),+VLOOKUP(C780,'[2]Table B'!$A$2:$F$54,4,FALSE))</f>
        <v>1.2776000000000001</v>
      </c>
      <c r="G780" s="141">
        <v>1.2708999999999999</v>
      </c>
      <c r="H780" s="141">
        <v>1.2813000000000001</v>
      </c>
    </row>
    <row r="781" spans="1:8" x14ac:dyDescent="0.2">
      <c r="A781" s="142" t="s">
        <v>684</v>
      </c>
      <c r="B781" s="142">
        <v>1.2776000000000001</v>
      </c>
      <c r="C781" s="133">
        <v>35614</v>
      </c>
      <c r="D781" s="141" t="s">
        <v>109</v>
      </c>
      <c r="F781" s="141">
        <f>IF(D781="U",+VLOOKUP(C781,'[2]Table A'!$A$2:$D$1648,4,FALSE),+VLOOKUP(C781,'[2]Table B'!$A$2:$F$54,4,FALSE))</f>
        <v>1.2776000000000001</v>
      </c>
      <c r="G781" s="141">
        <v>1.2708999999999999</v>
      </c>
      <c r="H781" s="141">
        <v>1.2813000000000001</v>
      </c>
    </row>
    <row r="782" spans="1:8" x14ac:dyDescent="0.2">
      <c r="A782" s="142" t="s">
        <v>2137</v>
      </c>
      <c r="B782" s="142">
        <v>1.2776000000000001</v>
      </c>
      <c r="C782" s="133">
        <v>35614</v>
      </c>
      <c r="D782" s="141" t="s">
        <v>109</v>
      </c>
      <c r="F782" s="141">
        <f>IF(D782="U",+VLOOKUP(C782,'[2]Table A'!$A$2:$D$1648,4,FALSE),+VLOOKUP(C782,'[2]Table B'!$A$2:$F$54,4,FALSE))</f>
        <v>1.2776000000000001</v>
      </c>
      <c r="G782" s="141">
        <v>1.2708999999999999</v>
      </c>
      <c r="H782" s="141">
        <v>1.2813000000000001</v>
      </c>
    </row>
    <row r="783" spans="1:8" x14ac:dyDescent="0.2">
      <c r="A783" s="142" t="s">
        <v>2765</v>
      </c>
      <c r="B783" s="142">
        <v>1.2776000000000001</v>
      </c>
      <c r="C783" s="133">
        <v>35614</v>
      </c>
      <c r="D783" s="141" t="s">
        <v>109</v>
      </c>
      <c r="F783" s="141">
        <f>IF(D783="U",+VLOOKUP(C783,'[2]Table A'!$A$2:$D$1648,4,FALSE),+VLOOKUP(C783,'[2]Table B'!$A$2:$F$54,4,FALSE))</f>
        <v>1.2776000000000001</v>
      </c>
      <c r="G783" s="141">
        <v>1.2708999999999999</v>
      </c>
      <c r="H783" s="141">
        <v>1.2813000000000001</v>
      </c>
    </row>
    <row r="784" spans="1:8" x14ac:dyDescent="0.2">
      <c r="A784" s="142" t="s">
        <v>2848</v>
      </c>
      <c r="B784" s="142">
        <v>1.2776000000000001</v>
      </c>
      <c r="C784" s="133">
        <v>35614</v>
      </c>
      <c r="D784" s="141" t="s">
        <v>109</v>
      </c>
      <c r="F784" s="141">
        <f>IF(D784="U",+VLOOKUP(C784,'[2]Table A'!$A$2:$D$1648,4,FALSE),+VLOOKUP(C784,'[2]Table B'!$A$2:$F$54,4,FALSE))</f>
        <v>1.2776000000000001</v>
      </c>
      <c r="G784" s="141">
        <v>1.2708999999999999</v>
      </c>
      <c r="H784" s="141">
        <v>1.2813000000000001</v>
      </c>
    </row>
    <row r="785" spans="1:8" x14ac:dyDescent="0.2">
      <c r="A785" s="142" t="s">
        <v>3086</v>
      </c>
      <c r="B785" s="142">
        <v>1.2776000000000001</v>
      </c>
      <c r="C785" s="133">
        <v>35614</v>
      </c>
      <c r="D785" s="141" t="s">
        <v>109</v>
      </c>
      <c r="F785" s="141">
        <f>IF(D785="U",+VLOOKUP(C785,'[2]Table A'!$A$2:$D$1648,4,FALSE),+VLOOKUP(C785,'[2]Table B'!$A$2:$F$54,4,FALSE))</f>
        <v>1.2776000000000001</v>
      </c>
      <c r="G785" s="141">
        <v>1.2708999999999999</v>
      </c>
      <c r="H785" s="141">
        <v>1.2813000000000001</v>
      </c>
    </row>
    <row r="786" spans="1:8" x14ac:dyDescent="0.2">
      <c r="A786" s="142" t="s">
        <v>3145</v>
      </c>
      <c r="B786" s="142">
        <v>1.2776000000000001</v>
      </c>
      <c r="C786" s="133">
        <v>35614</v>
      </c>
      <c r="D786" s="141" t="s">
        <v>109</v>
      </c>
      <c r="F786" s="141">
        <f>IF(D786="U",+VLOOKUP(C786,'[2]Table A'!$A$2:$D$1648,4,FALSE),+VLOOKUP(C786,'[2]Table B'!$A$2:$F$54,4,FALSE))</f>
        <v>1.2776000000000001</v>
      </c>
      <c r="G786" s="141">
        <v>1.2708999999999999</v>
      </c>
      <c r="H786" s="141">
        <v>1.2813000000000001</v>
      </c>
    </row>
    <row r="787" spans="1:8" x14ac:dyDescent="0.2">
      <c r="A787" s="142" t="s">
        <v>3181</v>
      </c>
      <c r="B787" s="142">
        <v>1.2776000000000001</v>
      </c>
      <c r="C787" s="133">
        <v>35614</v>
      </c>
      <c r="D787" s="141" t="s">
        <v>109</v>
      </c>
      <c r="F787" s="141">
        <f>IF(D787="U",+VLOOKUP(C787,'[2]Table A'!$A$2:$D$1648,4,FALSE),+VLOOKUP(C787,'[2]Table B'!$A$2:$F$54,4,FALSE))</f>
        <v>1.2776000000000001</v>
      </c>
      <c r="G787" s="141">
        <v>1.2708999999999999</v>
      </c>
      <c r="H787" s="141">
        <v>1.2813000000000001</v>
      </c>
    </row>
    <row r="788" spans="1:8" x14ac:dyDescent="0.2">
      <c r="A788" s="142" t="s">
        <v>3809</v>
      </c>
      <c r="B788" s="142">
        <v>1.2776000000000001</v>
      </c>
      <c r="C788" s="133">
        <v>35614</v>
      </c>
      <c r="D788" s="141" t="s">
        <v>109</v>
      </c>
      <c r="F788" s="141">
        <f>IF(D788="U",+VLOOKUP(C788,'[2]Table A'!$A$2:$D$1648,4,FALSE),+VLOOKUP(C788,'[2]Table B'!$A$2:$F$54,4,FALSE))</f>
        <v>1.2776000000000001</v>
      </c>
      <c r="G788" s="141">
        <v>1.2708999999999999</v>
      </c>
      <c r="H788" s="141">
        <v>1.2813000000000001</v>
      </c>
    </row>
    <row r="789" spans="1:8" x14ac:dyDescent="0.2">
      <c r="A789" s="142" t="s">
        <v>578</v>
      </c>
      <c r="B789" s="142">
        <v>0.8125</v>
      </c>
      <c r="C789" s="133">
        <v>35660</v>
      </c>
      <c r="D789" s="141" t="s">
        <v>109</v>
      </c>
      <c r="F789" s="141">
        <f>IF(D789="U",+VLOOKUP(C789,'[2]Table A'!$A$2:$D$1648,4,FALSE),+VLOOKUP(C789,'[2]Table B'!$A$2:$F$54,4,FALSE))</f>
        <v>0.8125</v>
      </c>
      <c r="G789" s="141">
        <v>0.80310000000000004</v>
      </c>
      <c r="H789" s="141">
        <v>0.82280000000000009</v>
      </c>
    </row>
    <row r="790" spans="1:8" x14ac:dyDescent="0.2">
      <c r="A790" s="142" t="s">
        <v>2442</v>
      </c>
      <c r="B790" s="142">
        <v>0.97170000000000001</v>
      </c>
      <c r="C790" s="133">
        <v>35840</v>
      </c>
      <c r="D790" s="141" t="s">
        <v>109</v>
      </c>
      <c r="F790" s="141">
        <f>IF(D790="U",+VLOOKUP(C790,'[2]Table A'!$A$2:$D$1648,4,FALSE),+VLOOKUP(C790,'[2]Table B'!$A$2:$F$54,4,FALSE))</f>
        <v>0.97170000000000001</v>
      </c>
      <c r="G790" s="141">
        <v>0.97170000000000001</v>
      </c>
      <c r="H790" s="141">
        <v>0.98860000000000003</v>
      </c>
    </row>
    <row r="791" spans="1:8" x14ac:dyDescent="0.2">
      <c r="A791" s="142" t="s">
        <v>3273</v>
      </c>
      <c r="B791" s="142">
        <v>0.97170000000000001</v>
      </c>
      <c r="C791" s="133">
        <v>35840</v>
      </c>
      <c r="D791" s="141" t="s">
        <v>109</v>
      </c>
      <c r="F791" s="141">
        <f>IF(D791="U",+VLOOKUP(C791,'[2]Table A'!$A$2:$D$1648,4,FALSE),+VLOOKUP(C791,'[2]Table B'!$A$2:$F$54,4,FALSE))</f>
        <v>0.97170000000000001</v>
      </c>
      <c r="G791" s="141">
        <v>0.97170000000000001</v>
      </c>
      <c r="H791" s="141">
        <v>0.98860000000000003</v>
      </c>
    </row>
    <row r="792" spans="1:8" x14ac:dyDescent="0.2">
      <c r="A792" s="142" t="s">
        <v>2762</v>
      </c>
      <c r="B792" s="142">
        <v>1.1818</v>
      </c>
      <c r="C792" s="133">
        <v>35980</v>
      </c>
      <c r="D792" s="141" t="s">
        <v>109</v>
      </c>
      <c r="F792" s="141">
        <f>IF(D792="U",+VLOOKUP(C792,'[2]Table A'!$A$2:$D$1648,4,FALSE),+VLOOKUP(C792,'[2]Table B'!$A$2:$F$54,4,FALSE))</f>
        <v>1.1818</v>
      </c>
      <c r="G792" s="141">
        <v>1.1789000000000001</v>
      </c>
      <c r="H792" s="141">
        <v>1.2156</v>
      </c>
    </row>
    <row r="793" spans="1:8" x14ac:dyDescent="0.2">
      <c r="A793" s="142" t="s">
        <v>316</v>
      </c>
      <c r="B793" s="142">
        <v>1.7491000000000001</v>
      </c>
      <c r="C793" s="133">
        <v>36084</v>
      </c>
      <c r="D793" s="141" t="s">
        <v>109</v>
      </c>
      <c r="F793" s="141">
        <f>IF(D793="U",+VLOOKUP(C793,'[2]Table A'!$A$2:$D$1648,4,FALSE),+VLOOKUP(C793,'[2]Table B'!$A$2:$F$54,4,FALSE))</f>
        <v>1.7491000000000001</v>
      </c>
      <c r="G793" s="141">
        <v>1.7599</v>
      </c>
      <c r="H793" s="141">
        <v>1.7250000000000001</v>
      </c>
    </row>
    <row r="794" spans="1:8" x14ac:dyDescent="0.2">
      <c r="A794" s="142" t="s">
        <v>1118</v>
      </c>
      <c r="B794" s="142">
        <v>1.7491000000000001</v>
      </c>
      <c r="C794" s="133">
        <v>36084</v>
      </c>
      <c r="D794" s="141" t="s">
        <v>109</v>
      </c>
      <c r="F794" s="141">
        <f>IF(D794="U",+VLOOKUP(C794,'[2]Table A'!$A$2:$D$1648,4,FALSE),+VLOOKUP(C794,'[2]Table B'!$A$2:$F$54,4,FALSE))</f>
        <v>1.7491000000000001</v>
      </c>
      <c r="G794" s="141">
        <v>1.7599</v>
      </c>
      <c r="H794" s="141">
        <v>1.7250000000000001</v>
      </c>
    </row>
    <row r="795" spans="1:8" x14ac:dyDescent="0.2">
      <c r="A795" s="142" t="s">
        <v>2459</v>
      </c>
      <c r="B795" s="142">
        <v>0.86140000000000005</v>
      </c>
      <c r="C795" s="133">
        <v>36100</v>
      </c>
      <c r="D795" s="141" t="s">
        <v>109</v>
      </c>
      <c r="F795" s="141">
        <f>IF(D795="U",+VLOOKUP(C795,'[2]Table A'!$A$2:$D$1648,4,FALSE),+VLOOKUP(C795,'[2]Table B'!$A$2:$F$54,4,FALSE))</f>
        <v>0.86140000000000005</v>
      </c>
      <c r="G795" s="141">
        <v>0.83169999999999999</v>
      </c>
      <c r="H795" s="141">
        <v>0.82869999999999999</v>
      </c>
    </row>
    <row r="796" spans="1:8" x14ac:dyDescent="0.2">
      <c r="A796" s="142" t="s">
        <v>823</v>
      </c>
      <c r="B796" s="142">
        <v>1.1137000000000001</v>
      </c>
      <c r="C796" s="133">
        <v>36140</v>
      </c>
      <c r="D796" s="141" t="s">
        <v>109</v>
      </c>
      <c r="F796" s="141">
        <f>IF(D796="U",+VLOOKUP(C796,'[2]Table A'!$A$2:$D$1648,4,FALSE),+VLOOKUP(C796,'[2]Table B'!$A$2:$F$54,4,FALSE))</f>
        <v>1.1137000000000001</v>
      </c>
      <c r="G796" s="141">
        <v>1.0881000000000001</v>
      </c>
      <c r="H796" s="141">
        <v>1.1012</v>
      </c>
    </row>
    <row r="797" spans="1:8" x14ac:dyDescent="0.2">
      <c r="A797" s="142" t="s">
        <v>1371</v>
      </c>
      <c r="B797" s="142">
        <v>0.90150000000000008</v>
      </c>
      <c r="C797" s="133">
        <v>36220</v>
      </c>
      <c r="D797" s="141" t="s">
        <v>109</v>
      </c>
      <c r="F797" s="141">
        <f>IF(D797="U",+VLOOKUP(C797,'[2]Table A'!$A$2:$D$1648,4,FALSE),+VLOOKUP(C797,'[2]Table B'!$A$2:$F$54,4,FALSE))</f>
        <v>0.90150000000000008</v>
      </c>
      <c r="G797" s="141">
        <v>0.91590000000000005</v>
      </c>
      <c r="H797" s="141">
        <v>0.92580000000000007</v>
      </c>
    </row>
    <row r="798" spans="1:8" x14ac:dyDescent="0.2">
      <c r="A798" s="142" t="s">
        <v>650</v>
      </c>
      <c r="B798" s="142">
        <v>0.91100000000000003</v>
      </c>
      <c r="C798" s="133">
        <v>36260</v>
      </c>
      <c r="D798" s="141" t="s">
        <v>109</v>
      </c>
      <c r="F798" s="141">
        <f>IF(D798="U",+VLOOKUP(C798,'[2]Table A'!$A$2:$D$1648,4,FALSE),+VLOOKUP(C798,'[2]Table B'!$A$2:$F$54,4,FALSE))</f>
        <v>0.91100000000000003</v>
      </c>
      <c r="G798" s="141">
        <v>0.91659999999999997</v>
      </c>
      <c r="H798" s="141">
        <v>0.91910000000000003</v>
      </c>
    </row>
    <row r="799" spans="1:8" x14ac:dyDescent="0.2">
      <c r="A799" s="142" t="s">
        <v>1242</v>
      </c>
      <c r="B799" s="142">
        <v>0.91100000000000003</v>
      </c>
      <c r="C799" s="133">
        <v>36260</v>
      </c>
      <c r="D799" s="141" t="s">
        <v>109</v>
      </c>
      <c r="F799" s="141">
        <f>IF(D799="U",+VLOOKUP(C799,'[2]Table A'!$A$2:$D$1648,4,FALSE),+VLOOKUP(C799,'[2]Table B'!$A$2:$F$54,4,FALSE))</f>
        <v>0.91100000000000003</v>
      </c>
      <c r="G799" s="141">
        <v>0.91659999999999997</v>
      </c>
      <c r="H799" s="141">
        <v>0.91910000000000003</v>
      </c>
    </row>
    <row r="800" spans="1:8" x14ac:dyDescent="0.2">
      <c r="A800" s="142" t="s">
        <v>2702</v>
      </c>
      <c r="B800" s="142">
        <v>0.91100000000000003</v>
      </c>
      <c r="C800" s="133">
        <v>36260</v>
      </c>
      <c r="D800" s="141" t="s">
        <v>109</v>
      </c>
      <c r="F800" s="141">
        <f>IF(D800="U",+VLOOKUP(C800,'[2]Table A'!$A$2:$D$1648,4,FALSE),+VLOOKUP(C800,'[2]Table B'!$A$2:$F$54,4,FALSE))</f>
        <v>0.91100000000000003</v>
      </c>
      <c r="G800" s="141">
        <v>0.91659999999999997</v>
      </c>
      <c r="H800" s="141">
        <v>0.91910000000000003</v>
      </c>
    </row>
    <row r="801" spans="1:8" x14ac:dyDescent="0.2">
      <c r="A801" s="142" t="s">
        <v>3794</v>
      </c>
      <c r="B801" s="142">
        <v>0.91100000000000003</v>
      </c>
      <c r="C801" s="133">
        <v>36260</v>
      </c>
      <c r="D801" s="141" t="s">
        <v>109</v>
      </c>
      <c r="F801" s="141">
        <f>IF(D801="U",+VLOOKUP(C801,'[2]Table A'!$A$2:$D$1648,4,FALSE),+VLOOKUP(C801,'[2]Table B'!$A$2:$F$54,4,FALSE))</f>
        <v>0.91100000000000003</v>
      </c>
      <c r="G801" s="141">
        <v>0.91659999999999997</v>
      </c>
      <c r="H801" s="141">
        <v>0.91910000000000003</v>
      </c>
    </row>
    <row r="802" spans="1:8" x14ac:dyDescent="0.2">
      <c r="A802" s="142" t="s">
        <v>815</v>
      </c>
      <c r="B802" s="142">
        <v>0.90200000000000002</v>
      </c>
      <c r="C802" s="133">
        <v>36420</v>
      </c>
      <c r="D802" s="141" t="s">
        <v>109</v>
      </c>
      <c r="F802" s="141">
        <f>IF(D802="U",+VLOOKUP(C802,'[2]Table A'!$A$2:$D$1648,4,FALSE),+VLOOKUP(C802,'[2]Table B'!$A$2:$F$54,4,FALSE))</f>
        <v>0.90200000000000002</v>
      </c>
      <c r="G802" s="141">
        <v>0.91049999999999998</v>
      </c>
      <c r="H802" s="141">
        <v>0.90980000000000005</v>
      </c>
    </row>
    <row r="803" spans="1:8" x14ac:dyDescent="0.2">
      <c r="A803" s="142" t="s">
        <v>1049</v>
      </c>
      <c r="B803" s="142">
        <v>0.90200000000000002</v>
      </c>
      <c r="C803" s="133">
        <v>36420</v>
      </c>
      <c r="D803" s="141" t="s">
        <v>109</v>
      </c>
      <c r="F803" s="141">
        <f>IF(D803="U",+VLOOKUP(C803,'[2]Table A'!$A$2:$D$1648,4,FALSE),+VLOOKUP(C803,'[2]Table B'!$A$2:$F$54,4,FALSE))</f>
        <v>0.90200000000000002</v>
      </c>
      <c r="G803" s="141">
        <v>0.91049999999999998</v>
      </c>
      <c r="H803" s="141">
        <v>0.90980000000000005</v>
      </c>
    </row>
    <row r="804" spans="1:8" x14ac:dyDescent="0.2">
      <c r="A804" s="142" t="s">
        <v>1629</v>
      </c>
      <c r="B804" s="142">
        <v>0.90200000000000002</v>
      </c>
      <c r="C804" s="133">
        <v>36420</v>
      </c>
      <c r="D804" s="141" t="s">
        <v>109</v>
      </c>
      <c r="F804" s="141">
        <f>IF(D804="U",+VLOOKUP(C804,'[2]Table A'!$A$2:$D$1648,4,FALSE),+VLOOKUP(C804,'[2]Table B'!$A$2:$F$54,4,FALSE))</f>
        <v>0.90200000000000002</v>
      </c>
      <c r="G804" s="141">
        <v>0.91049999999999998</v>
      </c>
      <c r="H804" s="141">
        <v>0.90980000000000005</v>
      </c>
    </row>
    <row r="805" spans="1:8" x14ac:dyDescent="0.2">
      <c r="A805" s="142" t="s">
        <v>2325</v>
      </c>
      <c r="B805" s="142">
        <v>0.90200000000000002</v>
      </c>
      <c r="C805" s="133">
        <v>36420</v>
      </c>
      <c r="D805" s="141" t="s">
        <v>109</v>
      </c>
      <c r="F805" s="141">
        <f>IF(D805="U",+VLOOKUP(C805,'[2]Table A'!$A$2:$D$1648,4,FALSE),+VLOOKUP(C805,'[2]Table B'!$A$2:$F$54,4,FALSE))</f>
        <v>0.90200000000000002</v>
      </c>
      <c r="G805" s="141">
        <v>0.91049999999999998</v>
      </c>
      <c r="H805" s="141">
        <v>0.90980000000000005</v>
      </c>
    </row>
    <row r="806" spans="1:8" x14ac:dyDescent="0.2">
      <c r="A806" s="142" t="s">
        <v>2361</v>
      </c>
      <c r="B806" s="142">
        <v>0.90200000000000002</v>
      </c>
      <c r="C806" s="133">
        <v>36420</v>
      </c>
      <c r="D806" s="141" t="s">
        <v>109</v>
      </c>
      <c r="F806" s="141">
        <f>IF(D806="U",+VLOOKUP(C806,'[2]Table A'!$A$2:$D$1648,4,FALSE),+VLOOKUP(C806,'[2]Table B'!$A$2:$F$54,4,FALSE))</f>
        <v>0.90200000000000002</v>
      </c>
      <c r="G806" s="141">
        <v>0.91049999999999998</v>
      </c>
      <c r="H806" s="141">
        <v>0.90980000000000005</v>
      </c>
    </row>
    <row r="807" spans="1:8" x14ac:dyDescent="0.2">
      <c r="A807" s="142" t="s">
        <v>2537</v>
      </c>
      <c r="B807" s="142">
        <v>0.90200000000000002</v>
      </c>
      <c r="C807" s="133">
        <v>36420</v>
      </c>
      <c r="D807" s="141" t="s">
        <v>109</v>
      </c>
      <c r="F807" s="141">
        <f>IF(D807="U",+VLOOKUP(C807,'[2]Table A'!$A$2:$D$1648,4,FALSE),+VLOOKUP(C807,'[2]Table B'!$A$2:$F$54,4,FALSE))</f>
        <v>0.90200000000000002</v>
      </c>
      <c r="G807" s="141">
        <v>0.91049999999999998</v>
      </c>
      <c r="H807" s="141">
        <v>0.90980000000000005</v>
      </c>
    </row>
    <row r="808" spans="1:8" x14ac:dyDescent="0.2">
      <c r="A808" s="142" t="s">
        <v>2828</v>
      </c>
      <c r="B808" s="142">
        <v>0.90200000000000002</v>
      </c>
      <c r="C808" s="133">
        <v>36420</v>
      </c>
      <c r="D808" s="141" t="s">
        <v>109</v>
      </c>
      <c r="F808" s="141">
        <f>IF(D808="U",+VLOOKUP(C808,'[2]Table A'!$A$2:$D$1648,4,FALSE),+VLOOKUP(C808,'[2]Table B'!$A$2:$F$54,4,FALSE))</f>
        <v>0.90200000000000002</v>
      </c>
      <c r="G808" s="141">
        <v>0.91049999999999998</v>
      </c>
      <c r="H808" s="141">
        <v>0.90980000000000005</v>
      </c>
    </row>
    <row r="809" spans="1:8" x14ac:dyDescent="0.2">
      <c r="A809" s="142" t="s">
        <v>3555</v>
      </c>
      <c r="B809" s="142">
        <v>1.1603000000000001</v>
      </c>
      <c r="C809" s="133">
        <v>36500</v>
      </c>
      <c r="D809" s="141" t="s">
        <v>109</v>
      </c>
      <c r="F809" s="141">
        <f>IF(D809="U",+VLOOKUP(C809,'[2]Table A'!$A$2:$D$1648,4,FALSE),+VLOOKUP(C809,'[2]Table B'!$A$2:$F$54,4,FALSE))</f>
        <v>1.1603000000000001</v>
      </c>
      <c r="G809" s="141">
        <v>1.1744000000000001</v>
      </c>
      <c r="H809" s="141">
        <v>1.171</v>
      </c>
    </row>
    <row r="810" spans="1:8" x14ac:dyDescent="0.2">
      <c r="A810" s="142" t="s">
        <v>1793</v>
      </c>
      <c r="B810" s="142">
        <v>0.93890000000000007</v>
      </c>
      <c r="C810" s="133">
        <v>36540</v>
      </c>
      <c r="D810" s="141" t="s">
        <v>109</v>
      </c>
      <c r="F810" s="141">
        <f>IF(D810="U",+VLOOKUP(C810,'[2]Table A'!$A$2:$D$1648,4,FALSE),+VLOOKUP(C810,'[2]Table B'!$A$2:$F$54,4,FALSE))</f>
        <v>0.93890000000000007</v>
      </c>
      <c r="G810" s="141">
        <v>0.95930000000000004</v>
      </c>
      <c r="H810" s="141">
        <v>0.94330000000000003</v>
      </c>
    </row>
    <row r="811" spans="1:8" x14ac:dyDescent="0.2">
      <c r="A811" s="142" t="s">
        <v>2606</v>
      </c>
      <c r="B811" s="142">
        <v>0.93890000000000007</v>
      </c>
      <c r="C811" s="133">
        <v>36540</v>
      </c>
      <c r="D811" s="141" t="s">
        <v>109</v>
      </c>
      <c r="F811" s="141">
        <f>IF(D811="U",+VLOOKUP(C811,'[2]Table A'!$A$2:$D$1648,4,FALSE),+VLOOKUP(C811,'[2]Table B'!$A$2:$F$54,4,FALSE))</f>
        <v>0.93890000000000007</v>
      </c>
      <c r="G811" s="141">
        <v>0.95930000000000004</v>
      </c>
      <c r="H811" s="141">
        <v>0.94330000000000003</v>
      </c>
    </row>
    <row r="812" spans="1:8" x14ac:dyDescent="0.2">
      <c r="A812" s="142" t="s">
        <v>3038</v>
      </c>
      <c r="B812" s="142">
        <v>0.93890000000000007</v>
      </c>
      <c r="C812" s="133">
        <v>36540</v>
      </c>
      <c r="D812" s="141" t="s">
        <v>109</v>
      </c>
      <c r="F812" s="141">
        <f>IF(D812="U",+VLOOKUP(C812,'[2]Table A'!$A$2:$D$1648,4,FALSE),+VLOOKUP(C812,'[2]Table B'!$A$2:$F$54,4,FALSE))</f>
        <v>0.93890000000000007</v>
      </c>
      <c r="G812" s="141">
        <v>0.95930000000000004</v>
      </c>
      <c r="H812" s="141">
        <v>0.94330000000000003</v>
      </c>
    </row>
    <row r="813" spans="1:8" x14ac:dyDescent="0.2">
      <c r="A813" s="142" t="s">
        <v>876</v>
      </c>
      <c r="B813" s="142">
        <v>0.93890000000000007</v>
      </c>
      <c r="C813" s="133">
        <v>36540</v>
      </c>
      <c r="D813" s="141" t="s">
        <v>109</v>
      </c>
      <c r="F813" s="141">
        <f>IF(D813="U",+VLOOKUP(C813,'[2]Table A'!$A$2:$D$1648,4,FALSE),+VLOOKUP(C813,'[2]Table B'!$A$2:$F$54,4,FALSE))</f>
        <v>0.93890000000000007</v>
      </c>
      <c r="G813" s="141">
        <v>0.95930000000000004</v>
      </c>
      <c r="H813" s="141">
        <v>0.94330000000000003</v>
      </c>
    </row>
    <row r="814" spans="1:8" x14ac:dyDescent="0.2">
      <c r="A814" s="142" t="s">
        <v>1336</v>
      </c>
      <c r="B814" s="142">
        <v>0.93890000000000007</v>
      </c>
      <c r="C814" s="133">
        <v>36540</v>
      </c>
      <c r="D814" s="141" t="s">
        <v>109</v>
      </c>
      <c r="F814" s="141">
        <f>IF(D814="U",+VLOOKUP(C814,'[2]Table A'!$A$2:$D$1648,4,FALSE),+VLOOKUP(C814,'[2]Table B'!$A$2:$F$54,4,FALSE))</f>
        <v>0.93890000000000007</v>
      </c>
      <c r="G814" s="141">
        <v>0.95930000000000004</v>
      </c>
      <c r="H814" s="141">
        <v>0.94330000000000003</v>
      </c>
    </row>
    <row r="815" spans="1:8" x14ac:dyDescent="0.2">
      <c r="A815" s="142" t="s">
        <v>3276</v>
      </c>
      <c r="B815" s="142">
        <v>0.93890000000000007</v>
      </c>
      <c r="C815" s="133">
        <v>36540</v>
      </c>
      <c r="D815" s="141" t="s">
        <v>109</v>
      </c>
      <c r="F815" s="141">
        <f>IF(D815="U",+VLOOKUP(C815,'[2]Table A'!$A$2:$D$1648,4,FALSE),+VLOOKUP(C815,'[2]Table B'!$A$2:$F$54,4,FALSE))</f>
        <v>0.93890000000000007</v>
      </c>
      <c r="G815" s="141">
        <v>0.95930000000000004</v>
      </c>
      <c r="H815" s="141">
        <v>0.94330000000000003</v>
      </c>
    </row>
    <row r="816" spans="1:8" x14ac:dyDescent="0.2">
      <c r="A816" s="142" t="s">
        <v>3278</v>
      </c>
      <c r="B816" s="142">
        <v>0.93890000000000007</v>
      </c>
      <c r="C816" s="133">
        <v>36540</v>
      </c>
      <c r="D816" s="141" t="s">
        <v>109</v>
      </c>
      <c r="F816" s="141">
        <f>IF(D816="U",+VLOOKUP(C816,'[2]Table A'!$A$2:$D$1648,4,FALSE),+VLOOKUP(C816,'[2]Table B'!$A$2:$F$54,4,FALSE))</f>
        <v>0.93890000000000007</v>
      </c>
      <c r="G816" s="141">
        <v>0.95930000000000004</v>
      </c>
      <c r="H816" s="141">
        <v>0.94330000000000003</v>
      </c>
    </row>
    <row r="817" spans="1:8" x14ac:dyDescent="0.2">
      <c r="A817" s="142" t="s">
        <v>3748</v>
      </c>
      <c r="B817" s="142">
        <v>0.93890000000000007</v>
      </c>
      <c r="C817" s="133">
        <v>36540</v>
      </c>
      <c r="D817" s="141" t="s">
        <v>109</v>
      </c>
      <c r="F817" s="141">
        <f>IF(D817="U",+VLOOKUP(C817,'[2]Table A'!$A$2:$D$1648,4,FALSE),+VLOOKUP(C817,'[2]Table B'!$A$2:$F$54,4,FALSE))</f>
        <v>0.93890000000000007</v>
      </c>
      <c r="G817" s="141">
        <v>0.95930000000000004</v>
      </c>
      <c r="H817" s="141">
        <v>0.94330000000000003</v>
      </c>
    </row>
    <row r="818" spans="1:8" x14ac:dyDescent="0.2">
      <c r="A818" s="142" t="s">
        <v>2193</v>
      </c>
      <c r="B818" s="142">
        <v>0.89480000000000004</v>
      </c>
      <c r="C818" s="133">
        <v>36740</v>
      </c>
      <c r="D818" s="141" t="s">
        <v>109</v>
      </c>
      <c r="F818" s="141">
        <f>IF(D818="U",+VLOOKUP(C818,'[2]Table A'!$A$2:$D$1648,4,FALSE),+VLOOKUP(C818,'[2]Table B'!$A$2:$F$54,4,FALSE))</f>
        <v>0.89480000000000004</v>
      </c>
      <c r="G818" s="141">
        <v>0.90459999999999996</v>
      </c>
      <c r="H818" s="141">
        <v>0.9022</v>
      </c>
    </row>
    <row r="819" spans="1:8" x14ac:dyDescent="0.2">
      <c r="A819" s="142" t="s">
        <v>2845</v>
      </c>
      <c r="B819" s="142">
        <v>0.89480000000000004</v>
      </c>
      <c r="C819" s="133">
        <v>36740</v>
      </c>
      <c r="D819" s="141" t="s">
        <v>109</v>
      </c>
      <c r="F819" s="141">
        <f>IF(D819="U",+VLOOKUP(C819,'[2]Table A'!$A$2:$D$1648,4,FALSE),+VLOOKUP(C819,'[2]Table B'!$A$2:$F$54,4,FALSE))</f>
        <v>0.89480000000000004</v>
      </c>
      <c r="G819" s="141">
        <v>0.90459999999999996</v>
      </c>
      <c r="H819" s="141">
        <v>0.9022</v>
      </c>
    </row>
    <row r="820" spans="1:8" x14ac:dyDescent="0.2">
      <c r="A820" s="142" t="s">
        <v>2862</v>
      </c>
      <c r="B820" s="142">
        <v>0.89480000000000004</v>
      </c>
      <c r="C820" s="133">
        <v>36740</v>
      </c>
      <c r="D820" s="141" t="s">
        <v>109</v>
      </c>
      <c r="F820" s="141">
        <f>IF(D820="U",+VLOOKUP(C820,'[2]Table A'!$A$2:$D$1648,4,FALSE),+VLOOKUP(C820,'[2]Table B'!$A$2:$F$54,4,FALSE))</f>
        <v>0.89480000000000004</v>
      </c>
      <c r="G820" s="141">
        <v>0.90459999999999996</v>
      </c>
      <c r="H820" s="141">
        <v>0.9022</v>
      </c>
    </row>
    <row r="821" spans="1:8" x14ac:dyDescent="0.2">
      <c r="A821" s="142" t="s">
        <v>3310</v>
      </c>
      <c r="B821" s="142">
        <v>0.89480000000000004</v>
      </c>
      <c r="C821" s="133">
        <v>36740</v>
      </c>
      <c r="D821" s="141" t="s">
        <v>109</v>
      </c>
      <c r="F821" s="141">
        <f>IF(D821="U",+VLOOKUP(C821,'[2]Table A'!$A$2:$D$1648,4,FALSE),+VLOOKUP(C821,'[2]Table B'!$A$2:$F$54,4,FALSE))</f>
        <v>0.89480000000000004</v>
      </c>
      <c r="G821" s="141">
        <v>0.90459999999999996</v>
      </c>
      <c r="H821" s="141">
        <v>0.9022</v>
      </c>
    </row>
    <row r="822" spans="1:8" x14ac:dyDescent="0.2">
      <c r="A822" s="142" t="s">
        <v>3868</v>
      </c>
      <c r="B822" s="142">
        <v>0.93570000000000009</v>
      </c>
      <c r="C822" s="133">
        <v>36780</v>
      </c>
      <c r="D822" s="141" t="s">
        <v>109</v>
      </c>
      <c r="F822" s="141">
        <f>IF(D822="U",+VLOOKUP(C822,'[2]Table A'!$A$2:$D$1648,4,FALSE),+VLOOKUP(C822,'[2]Table B'!$A$2:$F$54,4,FALSE))</f>
        <v>0.93570000000000009</v>
      </c>
      <c r="G822" s="141">
        <v>0.93710000000000004</v>
      </c>
      <c r="H822" s="141">
        <v>0.94220000000000004</v>
      </c>
    </row>
    <row r="823" spans="1:8" x14ac:dyDescent="0.2">
      <c r="A823" s="142" t="s">
        <v>1238</v>
      </c>
      <c r="B823" s="142">
        <v>0.87830000000000008</v>
      </c>
      <c r="C823" s="133">
        <v>36980</v>
      </c>
      <c r="D823" s="141" t="s">
        <v>109</v>
      </c>
      <c r="F823" s="141">
        <f>IF(D823="U",+VLOOKUP(C823,'[2]Table A'!$A$2:$D$1648,4,FALSE),+VLOOKUP(C823,'[2]Table B'!$A$2:$F$54,4,FALSE))</f>
        <v>0.87830000000000008</v>
      </c>
      <c r="G823" s="141">
        <v>0.79530000000000001</v>
      </c>
      <c r="H823" s="141">
        <v>0.81570000000000009</v>
      </c>
    </row>
    <row r="824" spans="1:8" x14ac:dyDescent="0.2">
      <c r="A824" s="142" t="s">
        <v>1757</v>
      </c>
      <c r="B824" s="142">
        <v>0.87830000000000008</v>
      </c>
      <c r="C824" s="133">
        <v>36980</v>
      </c>
      <c r="D824" s="141" t="s">
        <v>109</v>
      </c>
      <c r="F824" s="141">
        <f>IF(D824="U",+VLOOKUP(C824,'[2]Table A'!$A$2:$D$1648,4,FALSE),+VLOOKUP(C824,'[2]Table B'!$A$2:$F$54,4,FALSE))</f>
        <v>0.87830000000000008</v>
      </c>
      <c r="G824" s="141">
        <v>0.79530000000000001</v>
      </c>
      <c r="H824" s="141">
        <v>0.81570000000000009</v>
      </c>
    </row>
    <row r="825" spans="1:8" x14ac:dyDescent="0.2">
      <c r="A825" s="142" t="s">
        <v>2529</v>
      </c>
      <c r="B825" s="142">
        <v>0.87830000000000008</v>
      </c>
      <c r="C825" s="133">
        <v>36980</v>
      </c>
      <c r="D825" s="141" t="s">
        <v>109</v>
      </c>
      <c r="F825" s="141">
        <f>IF(D825="U",+VLOOKUP(C825,'[2]Table A'!$A$2:$D$1648,4,FALSE),+VLOOKUP(C825,'[2]Table B'!$A$2:$F$54,4,FALSE))</f>
        <v>0.87830000000000008</v>
      </c>
      <c r="G825" s="141">
        <v>0.79530000000000001</v>
      </c>
      <c r="H825" s="141">
        <v>0.81570000000000009</v>
      </c>
    </row>
    <row r="826" spans="1:8" x14ac:dyDescent="0.2">
      <c r="A826" s="142" t="s">
        <v>3664</v>
      </c>
      <c r="B826" s="142">
        <v>1.3324</v>
      </c>
      <c r="C826" s="133">
        <v>37100</v>
      </c>
      <c r="D826" s="141" t="s">
        <v>109</v>
      </c>
      <c r="F826" s="141">
        <f>IF(D826="U",+VLOOKUP(C826,'[2]Table A'!$A$2:$D$1648,4,FALSE),+VLOOKUP(C826,'[2]Table B'!$A$2:$F$54,4,FALSE))</f>
        <v>1.3324</v>
      </c>
      <c r="G826" s="141">
        <v>1.3391</v>
      </c>
      <c r="H826" s="141">
        <v>1.3253000000000001</v>
      </c>
    </row>
    <row r="827" spans="1:8" x14ac:dyDescent="0.2">
      <c r="A827" s="142" t="s">
        <v>673</v>
      </c>
      <c r="B827" s="142">
        <v>0.89680000000000004</v>
      </c>
      <c r="C827" s="133">
        <v>37340</v>
      </c>
      <c r="D827" s="141" t="s">
        <v>109</v>
      </c>
      <c r="F827" s="141">
        <f>IF(D827="U",+VLOOKUP(C827,'[2]Table A'!$A$2:$D$1648,4,FALSE),+VLOOKUP(C827,'[2]Table B'!$A$2:$F$54,4,FALSE))</f>
        <v>0.89680000000000004</v>
      </c>
      <c r="G827" s="141">
        <v>0.86650000000000005</v>
      </c>
      <c r="H827" s="141">
        <v>0.88870000000000005</v>
      </c>
    </row>
    <row r="828" spans="1:8" x14ac:dyDescent="0.2">
      <c r="A828" s="142" t="s">
        <v>506</v>
      </c>
      <c r="B828" s="142">
        <v>0.80290000000000006</v>
      </c>
      <c r="C828" s="133">
        <v>37460</v>
      </c>
      <c r="D828" s="141" t="s">
        <v>109</v>
      </c>
      <c r="F828" s="141">
        <f>IF(D828="U",+VLOOKUP(C828,'[2]Table A'!$A$2:$D$1648,4,FALSE),+VLOOKUP(C828,'[2]Table B'!$A$2:$F$54,4,FALSE))</f>
        <v>0.80290000000000006</v>
      </c>
      <c r="G828" s="141">
        <v>0.83230000000000004</v>
      </c>
      <c r="H828" s="141">
        <v>0.80790000000000006</v>
      </c>
    </row>
    <row r="829" spans="1:8" x14ac:dyDescent="0.2">
      <c r="A829" s="142" t="s">
        <v>1716</v>
      </c>
      <c r="B829" s="142">
        <v>0.80290000000000006</v>
      </c>
      <c r="C829" s="133">
        <v>37460</v>
      </c>
      <c r="D829" s="141" t="s">
        <v>109</v>
      </c>
      <c r="F829" s="141">
        <f>IF(D829="U",+VLOOKUP(C829,'[2]Table A'!$A$2:$D$1648,4,FALSE),+VLOOKUP(C829,'[2]Table B'!$A$2:$F$54,4,FALSE))</f>
        <v>0.80290000000000006</v>
      </c>
      <c r="G829" s="141">
        <v>0.83230000000000004</v>
      </c>
      <c r="H829" s="141">
        <v>0.80790000000000006</v>
      </c>
    </row>
    <row r="830" spans="1:8" x14ac:dyDescent="0.2">
      <c r="A830" s="142" t="s">
        <v>3874</v>
      </c>
      <c r="B830" s="142">
        <v>0.72840000000000005</v>
      </c>
      <c r="C830" s="133">
        <v>37620</v>
      </c>
      <c r="D830" s="141" t="s">
        <v>109</v>
      </c>
      <c r="F830" s="141">
        <f>IF(D830="U",+VLOOKUP(C830,'[2]Table A'!$A$2:$D$1648,4,FALSE),+VLOOKUP(C830,'[2]Table B'!$A$2:$F$54,4,FALSE))</f>
        <v>0.72840000000000005</v>
      </c>
      <c r="G830" s="141">
        <v>0.71440000000000003</v>
      </c>
      <c r="H830" s="141">
        <v>0.69580000000000009</v>
      </c>
    </row>
    <row r="831" spans="1:8" x14ac:dyDescent="0.2">
      <c r="A831" s="142" t="s">
        <v>3882</v>
      </c>
      <c r="B831" s="142">
        <v>0.72840000000000005</v>
      </c>
      <c r="C831" s="133">
        <v>37620</v>
      </c>
      <c r="D831" s="141" t="s">
        <v>109</v>
      </c>
      <c r="F831" s="141">
        <f>IF(D831="U",+VLOOKUP(C831,'[2]Table A'!$A$2:$D$1648,4,FALSE),+VLOOKUP(C831,'[2]Table B'!$A$2:$F$54,4,FALSE))</f>
        <v>0.72840000000000005</v>
      </c>
      <c r="G831" s="141">
        <v>0.71440000000000003</v>
      </c>
      <c r="H831" s="141">
        <v>0.69580000000000009</v>
      </c>
    </row>
    <row r="832" spans="1:8" x14ac:dyDescent="0.2">
      <c r="A832" s="142" t="s">
        <v>1419</v>
      </c>
      <c r="B832" s="142">
        <v>0.82300000000000006</v>
      </c>
      <c r="C832" s="133">
        <v>37860</v>
      </c>
      <c r="D832" s="141" t="s">
        <v>109</v>
      </c>
      <c r="F832" s="141">
        <f>IF(D832="U",+VLOOKUP(C832,'[2]Table A'!$A$2:$D$1648,4,FALSE),+VLOOKUP(C832,'[2]Table B'!$A$2:$F$54,4,FALSE))</f>
        <v>0.82300000000000006</v>
      </c>
      <c r="G832" s="141">
        <v>0.79339999999999999</v>
      </c>
      <c r="H832" s="141">
        <v>0.83150000000000002</v>
      </c>
    </row>
    <row r="833" spans="1:8" x14ac:dyDescent="0.2">
      <c r="A833" s="142" t="s">
        <v>3272</v>
      </c>
      <c r="B833" s="142">
        <v>0.82300000000000006</v>
      </c>
      <c r="C833" s="133">
        <v>37860</v>
      </c>
      <c r="D833" s="141" t="s">
        <v>109</v>
      </c>
      <c r="F833" s="141">
        <f>IF(D833="U",+VLOOKUP(C833,'[2]Table A'!$A$2:$D$1648,4,FALSE),+VLOOKUP(C833,'[2]Table B'!$A$2:$F$54,4,FALSE))</f>
        <v>0.82300000000000006</v>
      </c>
      <c r="G833" s="141">
        <v>0.79339999999999999</v>
      </c>
      <c r="H833" s="141">
        <v>0.83150000000000002</v>
      </c>
    </row>
    <row r="834" spans="1:8" x14ac:dyDescent="0.2">
      <c r="A834" s="142" t="s">
        <v>2482</v>
      </c>
      <c r="B834" s="142">
        <v>0.90440000000000009</v>
      </c>
      <c r="C834" s="133">
        <v>37900</v>
      </c>
      <c r="D834" s="141" t="s">
        <v>109</v>
      </c>
      <c r="F834" s="141">
        <f>IF(D834="U",+VLOOKUP(C834,'[2]Table A'!$A$2:$D$1648,4,FALSE),+VLOOKUP(C834,'[2]Table B'!$A$2:$F$54,4,FALSE))</f>
        <v>0.90440000000000009</v>
      </c>
      <c r="G834" s="141">
        <v>0.89390000000000003</v>
      </c>
      <c r="H834" s="141">
        <v>0.90660000000000007</v>
      </c>
    </row>
    <row r="835" spans="1:8" x14ac:dyDescent="0.2">
      <c r="A835" s="142" t="s">
        <v>2933</v>
      </c>
      <c r="B835" s="142">
        <v>0.90440000000000009</v>
      </c>
      <c r="C835" s="133">
        <v>37900</v>
      </c>
      <c r="D835" s="141" t="s">
        <v>109</v>
      </c>
      <c r="F835" s="141">
        <f>IF(D835="U",+VLOOKUP(C835,'[2]Table A'!$A$2:$D$1648,4,FALSE),+VLOOKUP(C835,'[2]Table B'!$A$2:$F$54,4,FALSE))</f>
        <v>0.90440000000000009</v>
      </c>
      <c r="G835" s="141">
        <v>0.89390000000000003</v>
      </c>
      <c r="H835" s="141">
        <v>0.90660000000000007</v>
      </c>
    </row>
    <row r="836" spans="1:8" x14ac:dyDescent="0.2">
      <c r="A836" s="142" t="s">
        <v>3437</v>
      </c>
      <c r="B836" s="142">
        <v>0.90440000000000009</v>
      </c>
      <c r="C836" s="133">
        <v>37900</v>
      </c>
      <c r="D836" s="141" t="s">
        <v>109</v>
      </c>
      <c r="F836" s="141">
        <f>IF(D836="U",+VLOOKUP(C836,'[2]Table A'!$A$2:$D$1648,4,FALSE),+VLOOKUP(C836,'[2]Table B'!$A$2:$F$54,4,FALSE))</f>
        <v>0.90440000000000009</v>
      </c>
      <c r="G836" s="141">
        <v>0.89390000000000003</v>
      </c>
      <c r="H836" s="141">
        <v>0.90660000000000007</v>
      </c>
    </row>
    <row r="837" spans="1:8" x14ac:dyDescent="0.2">
      <c r="A837" s="142" t="s">
        <v>3533</v>
      </c>
      <c r="B837" s="142">
        <v>0.90440000000000009</v>
      </c>
      <c r="C837" s="133">
        <v>37900</v>
      </c>
      <c r="D837" s="141" t="s">
        <v>109</v>
      </c>
      <c r="F837" s="141">
        <f>IF(D837="U",+VLOOKUP(C837,'[2]Table A'!$A$2:$D$1648,4,FALSE),+VLOOKUP(C837,'[2]Table B'!$A$2:$F$54,4,FALSE))</f>
        <v>0.90440000000000009</v>
      </c>
      <c r="G837" s="141">
        <v>0.89390000000000003</v>
      </c>
      <c r="H837" s="141">
        <v>0.90660000000000007</v>
      </c>
    </row>
    <row r="838" spans="1:8" x14ac:dyDescent="0.2">
      <c r="A838" s="142" t="s">
        <v>3884</v>
      </c>
      <c r="B838" s="142">
        <v>0.90440000000000009</v>
      </c>
      <c r="C838" s="133">
        <v>37900</v>
      </c>
      <c r="D838" s="141" t="s">
        <v>109</v>
      </c>
      <c r="F838" s="141">
        <f>IF(D838="U",+VLOOKUP(C838,'[2]Table A'!$A$2:$D$1648,4,FALSE),+VLOOKUP(C838,'[2]Table B'!$A$2:$F$54,4,FALSE))</f>
        <v>0.90440000000000009</v>
      </c>
      <c r="G838" s="141">
        <v>0.89390000000000003</v>
      </c>
      <c r="H838" s="141">
        <v>0.90660000000000007</v>
      </c>
    </row>
    <row r="839" spans="1:8" x14ac:dyDescent="0.2">
      <c r="A839" s="142" t="s">
        <v>1275</v>
      </c>
      <c r="B839" s="142">
        <v>1.1036000000000001</v>
      </c>
      <c r="C839" s="133">
        <v>37964</v>
      </c>
      <c r="D839" s="141" t="s">
        <v>109</v>
      </c>
      <c r="F839" s="141">
        <f>IF(D839="U",+VLOOKUP(C839,'[2]Table A'!$A$2:$D$1648,4,FALSE),+VLOOKUP(C839,'[2]Table B'!$A$2:$F$54,4,FALSE))</f>
        <v>1.1036000000000001</v>
      </c>
      <c r="G839" s="141">
        <v>1.1171</v>
      </c>
      <c r="H839" s="141">
        <v>1.0938000000000001</v>
      </c>
    </row>
    <row r="840" spans="1:8" x14ac:dyDescent="0.2">
      <c r="A840" s="142" t="s">
        <v>2956</v>
      </c>
      <c r="B840" s="142">
        <v>1.1036000000000001</v>
      </c>
      <c r="C840" s="133">
        <v>37964</v>
      </c>
      <c r="D840" s="141" t="s">
        <v>109</v>
      </c>
      <c r="F840" s="141">
        <f>IF(D840="U",+VLOOKUP(C840,'[2]Table A'!$A$2:$D$1648,4,FALSE),+VLOOKUP(C840,'[2]Table B'!$A$2:$F$54,4,FALSE))</f>
        <v>1.1036000000000001</v>
      </c>
      <c r="G840" s="141">
        <v>1.1171</v>
      </c>
      <c r="H840" s="141">
        <v>1.0938000000000001</v>
      </c>
    </row>
    <row r="841" spans="1:8" x14ac:dyDescent="0.2">
      <c r="A841" s="142" t="s">
        <v>2451</v>
      </c>
      <c r="B841" s="142">
        <v>0.9909</v>
      </c>
      <c r="C841" s="133">
        <v>38060</v>
      </c>
      <c r="D841" s="141" t="s">
        <v>109</v>
      </c>
      <c r="F841" s="141">
        <f>IF(D841="U",+VLOOKUP(C841,'[2]Table A'!$A$2:$D$1648,4,FALSE),+VLOOKUP(C841,'[2]Table B'!$A$2:$F$54,4,FALSE))</f>
        <v>0.9909</v>
      </c>
      <c r="G841" s="141">
        <v>1.0141</v>
      </c>
      <c r="H841" s="141">
        <v>1.0083</v>
      </c>
    </row>
    <row r="842" spans="1:8" x14ac:dyDescent="0.2">
      <c r="A842" s="142" t="s">
        <v>2985</v>
      </c>
      <c r="B842" s="142">
        <v>0.9909</v>
      </c>
      <c r="C842" s="133">
        <v>38060</v>
      </c>
      <c r="D842" s="141" t="s">
        <v>109</v>
      </c>
      <c r="F842" s="141">
        <f>IF(D842="U",+VLOOKUP(C842,'[2]Table A'!$A$2:$D$1648,4,FALSE),+VLOOKUP(C842,'[2]Table B'!$A$2:$F$54,4,FALSE))</f>
        <v>0.9909</v>
      </c>
      <c r="G842" s="141">
        <v>1.0141</v>
      </c>
      <c r="H842" s="141">
        <v>1.0083</v>
      </c>
    </row>
    <row r="843" spans="1:8" x14ac:dyDescent="0.2">
      <c r="A843" s="142" t="s">
        <v>1046</v>
      </c>
      <c r="B843" s="142">
        <v>0.83120000000000005</v>
      </c>
      <c r="C843" s="133">
        <v>38220</v>
      </c>
      <c r="D843" s="141" t="s">
        <v>109</v>
      </c>
      <c r="F843" s="141">
        <f>IF(D843="U",+VLOOKUP(C843,'[2]Table A'!$A$2:$D$1648,4,FALSE),+VLOOKUP(C843,'[2]Table B'!$A$2:$F$54,4,FALSE))</f>
        <v>0.83120000000000005</v>
      </c>
      <c r="G843" s="141">
        <v>0.79490000000000005</v>
      </c>
      <c r="H843" s="141">
        <v>0.77790000000000004</v>
      </c>
    </row>
    <row r="844" spans="1:8" x14ac:dyDescent="0.2">
      <c r="A844" s="142" t="s">
        <v>2011</v>
      </c>
      <c r="B844" s="142">
        <v>0.83120000000000005</v>
      </c>
      <c r="C844" s="133">
        <v>38220</v>
      </c>
      <c r="D844" s="141" t="s">
        <v>109</v>
      </c>
      <c r="F844" s="141">
        <f>IF(D844="U",+VLOOKUP(C844,'[2]Table A'!$A$2:$D$1648,4,FALSE),+VLOOKUP(C844,'[2]Table B'!$A$2:$F$54,4,FALSE))</f>
        <v>0.83120000000000005</v>
      </c>
      <c r="G844" s="141">
        <v>0.79490000000000005</v>
      </c>
      <c r="H844" s="141">
        <v>0.77790000000000004</v>
      </c>
    </row>
    <row r="845" spans="1:8" x14ac:dyDescent="0.2">
      <c r="A845" s="142" t="s">
        <v>2310</v>
      </c>
      <c r="B845" s="142">
        <v>0.83120000000000005</v>
      </c>
      <c r="C845" s="133">
        <v>38220</v>
      </c>
      <c r="D845" s="141" t="s">
        <v>109</v>
      </c>
      <c r="F845" s="141">
        <f>IF(D845="U",+VLOOKUP(C845,'[2]Table A'!$A$2:$D$1648,4,FALSE),+VLOOKUP(C845,'[2]Table B'!$A$2:$F$54,4,FALSE))</f>
        <v>0.83120000000000005</v>
      </c>
      <c r="G845" s="141">
        <v>0.79490000000000005</v>
      </c>
      <c r="H845" s="141">
        <v>0.77790000000000004</v>
      </c>
    </row>
    <row r="846" spans="1:8" x14ac:dyDescent="0.2">
      <c r="A846" s="142" t="s">
        <v>349</v>
      </c>
      <c r="B846" s="142">
        <v>0.85130000000000006</v>
      </c>
      <c r="C846" s="133">
        <v>38300</v>
      </c>
      <c r="D846" s="141" t="s">
        <v>109</v>
      </c>
      <c r="F846" s="141">
        <f>IF(D846="U",+VLOOKUP(C846,'[2]Table A'!$A$2:$D$1648,4,FALSE),+VLOOKUP(C846,'[2]Table B'!$A$2:$F$54,4,FALSE))</f>
        <v>0.85130000000000006</v>
      </c>
      <c r="G846" s="141">
        <v>0.86899999999999999</v>
      </c>
      <c r="H846" s="141">
        <v>0.87540000000000007</v>
      </c>
    </row>
    <row r="847" spans="1:8" x14ac:dyDescent="0.2">
      <c r="A847" s="142" t="s">
        <v>413</v>
      </c>
      <c r="B847" s="142">
        <v>0.85130000000000006</v>
      </c>
      <c r="C847" s="133">
        <v>38300</v>
      </c>
      <c r="D847" s="141" t="s">
        <v>109</v>
      </c>
      <c r="F847" s="141">
        <f>IF(D847="U",+VLOOKUP(C847,'[2]Table A'!$A$2:$D$1648,4,FALSE),+VLOOKUP(C847,'[2]Table B'!$A$2:$F$54,4,FALSE))</f>
        <v>0.85130000000000006</v>
      </c>
      <c r="G847" s="141">
        <v>0.86899999999999999</v>
      </c>
      <c r="H847" s="141">
        <v>0.87540000000000007</v>
      </c>
    </row>
    <row r="848" spans="1:8" x14ac:dyDescent="0.2">
      <c r="A848" s="142" t="s">
        <v>520</v>
      </c>
      <c r="B848" s="142">
        <v>0.85130000000000006</v>
      </c>
      <c r="C848" s="133">
        <v>38300</v>
      </c>
      <c r="D848" s="141" t="s">
        <v>109</v>
      </c>
      <c r="F848" s="141">
        <f>IF(D848="U",+VLOOKUP(C848,'[2]Table A'!$A$2:$D$1648,4,FALSE),+VLOOKUP(C848,'[2]Table B'!$A$2:$F$54,4,FALSE))</f>
        <v>0.85130000000000006</v>
      </c>
      <c r="G848" s="141">
        <v>0.86899999999999999</v>
      </c>
      <c r="H848" s="141">
        <v>0.87540000000000007</v>
      </c>
    </row>
    <row r="849" spans="1:8" x14ac:dyDescent="0.2">
      <c r="A849" s="142" t="s">
        <v>750</v>
      </c>
      <c r="B849" s="142">
        <v>0.85130000000000006</v>
      </c>
      <c r="C849" s="133">
        <v>38300</v>
      </c>
      <c r="D849" s="141" t="s">
        <v>109</v>
      </c>
      <c r="F849" s="141">
        <f>IF(D849="U",+VLOOKUP(C849,'[2]Table A'!$A$2:$D$1648,4,FALSE),+VLOOKUP(C849,'[2]Table B'!$A$2:$F$54,4,FALSE))</f>
        <v>0.85130000000000006</v>
      </c>
      <c r="G849" s="141">
        <v>0.86899999999999999</v>
      </c>
      <c r="H849" s="141">
        <v>0.87540000000000007</v>
      </c>
    </row>
    <row r="850" spans="1:8" x14ac:dyDescent="0.2">
      <c r="A850" s="142" t="s">
        <v>1463</v>
      </c>
      <c r="B850" s="142">
        <v>0.85130000000000006</v>
      </c>
      <c r="C850" s="133">
        <v>38300</v>
      </c>
      <c r="D850" s="141" t="s">
        <v>109</v>
      </c>
      <c r="F850" s="141">
        <f>IF(D850="U",+VLOOKUP(C850,'[2]Table A'!$A$2:$D$1648,4,FALSE),+VLOOKUP(C850,'[2]Table B'!$A$2:$F$54,4,FALSE))</f>
        <v>0.85130000000000006</v>
      </c>
      <c r="G850" s="141">
        <v>0.86899999999999999</v>
      </c>
      <c r="H850" s="141">
        <v>0.87540000000000007</v>
      </c>
    </row>
    <row r="851" spans="1:8" x14ac:dyDescent="0.2">
      <c r="A851" s="142" t="s">
        <v>3753</v>
      </c>
      <c r="B851" s="142">
        <v>0.85130000000000006</v>
      </c>
      <c r="C851" s="133">
        <v>38300</v>
      </c>
      <c r="D851" s="141" t="s">
        <v>109</v>
      </c>
      <c r="F851" s="141">
        <f>IF(D851="U",+VLOOKUP(C851,'[2]Table A'!$A$2:$D$1648,4,FALSE),+VLOOKUP(C851,'[2]Table B'!$A$2:$F$54,4,FALSE))</f>
        <v>0.85130000000000006</v>
      </c>
      <c r="G851" s="141">
        <v>0.86899999999999999</v>
      </c>
      <c r="H851" s="141">
        <v>0.87540000000000007</v>
      </c>
    </row>
    <row r="852" spans="1:8" x14ac:dyDescent="0.2">
      <c r="A852" s="142" t="s">
        <v>3810</v>
      </c>
      <c r="B852" s="142">
        <v>0.85130000000000006</v>
      </c>
      <c r="C852" s="133">
        <v>38300</v>
      </c>
      <c r="D852" s="141" t="s">
        <v>109</v>
      </c>
      <c r="F852" s="141">
        <f>IF(D852="U",+VLOOKUP(C852,'[2]Table A'!$A$2:$D$1648,4,FALSE),+VLOOKUP(C852,'[2]Table B'!$A$2:$F$54,4,FALSE))</f>
        <v>0.85130000000000006</v>
      </c>
      <c r="G852" s="141">
        <v>0.86899999999999999</v>
      </c>
      <c r="H852" s="141">
        <v>0.87540000000000007</v>
      </c>
    </row>
    <row r="853" spans="1:8" x14ac:dyDescent="0.2">
      <c r="A853" s="142" t="s">
        <v>573</v>
      </c>
      <c r="B853" s="142">
        <v>1.1017000000000001</v>
      </c>
      <c r="C853" s="133">
        <v>38340</v>
      </c>
      <c r="D853" s="141" t="s">
        <v>109</v>
      </c>
      <c r="F853" s="141">
        <f>IF(D853="U",+VLOOKUP(C853,'[2]Table A'!$A$2:$D$1648,4,FALSE),+VLOOKUP(C853,'[2]Table B'!$A$2:$F$54,4,FALSE))</f>
        <v>1.1017000000000001</v>
      </c>
      <c r="G853" s="141">
        <v>1.0651999999999999</v>
      </c>
      <c r="H853" s="141">
        <v>1.0681</v>
      </c>
    </row>
    <row r="854" spans="1:8" x14ac:dyDescent="0.2">
      <c r="A854" s="142" t="s">
        <v>473</v>
      </c>
      <c r="B854" s="142">
        <v>0.87690000000000001</v>
      </c>
      <c r="C854" s="133">
        <v>38540</v>
      </c>
      <c r="D854" s="141" t="s">
        <v>109</v>
      </c>
      <c r="F854" s="141">
        <f>IF(D854="U",+VLOOKUP(C854,'[2]Table A'!$A$2:$D$1648,4,FALSE),+VLOOKUP(C854,'[2]Table B'!$A$2:$F$54,4,FALSE))</f>
        <v>0.87690000000000001</v>
      </c>
      <c r="G854" s="141">
        <v>0.96879999999999999</v>
      </c>
      <c r="H854" s="141">
        <v>0.87860000000000005</v>
      </c>
    </row>
    <row r="855" spans="1:8" x14ac:dyDescent="0.2">
      <c r="A855" s="142" t="s">
        <v>1708</v>
      </c>
      <c r="B855" s="142">
        <v>0.40210000000000001</v>
      </c>
      <c r="C855" s="133">
        <v>38660</v>
      </c>
      <c r="D855" s="141" t="s">
        <v>109</v>
      </c>
      <c r="F855" s="141">
        <f>IF(D855="U",+VLOOKUP(C855,'[2]Table A'!$A$2:$D$1648,4,FALSE),+VLOOKUP(C855,'[2]Table B'!$A$2:$F$54,4,FALSE))</f>
        <v>0.40210000000000001</v>
      </c>
      <c r="G855" s="141">
        <v>0.40639999999999998</v>
      </c>
      <c r="H855" s="141">
        <v>0.40560000000000002</v>
      </c>
    </row>
    <row r="856" spans="1:8" x14ac:dyDescent="0.2">
      <c r="A856" s="142" t="s">
        <v>1711</v>
      </c>
      <c r="B856" s="142">
        <v>0.40210000000000001</v>
      </c>
      <c r="C856" s="133">
        <v>38660</v>
      </c>
      <c r="D856" s="141" t="s">
        <v>109</v>
      </c>
      <c r="F856" s="141">
        <f>IF(D856="U",+VLOOKUP(C856,'[2]Table A'!$A$2:$D$1648,4,FALSE),+VLOOKUP(C856,'[2]Table B'!$A$2:$F$54,4,FALSE))</f>
        <v>0.40210000000000001</v>
      </c>
      <c r="G856" s="141">
        <v>0.40639999999999998</v>
      </c>
      <c r="H856" s="141">
        <v>0.40560000000000002</v>
      </c>
    </row>
    <row r="857" spans="1:8" x14ac:dyDescent="0.2">
      <c r="A857" s="142" t="s">
        <v>2075</v>
      </c>
      <c r="B857" s="142">
        <v>0.40210000000000001</v>
      </c>
      <c r="C857" s="133">
        <v>38660</v>
      </c>
      <c r="D857" s="141" t="s">
        <v>109</v>
      </c>
      <c r="F857" s="141">
        <f>IF(D857="U",+VLOOKUP(C857,'[2]Table A'!$A$2:$D$1648,4,FALSE),+VLOOKUP(C857,'[2]Table B'!$A$2:$F$54,4,FALSE))</f>
        <v>0.40210000000000001</v>
      </c>
      <c r="G857" s="141">
        <v>0.40639999999999998</v>
      </c>
      <c r="H857" s="141">
        <v>0.40560000000000002</v>
      </c>
    </row>
    <row r="858" spans="1:8" x14ac:dyDescent="0.2">
      <c r="A858" s="142" t="s">
        <v>2932</v>
      </c>
      <c r="B858" s="142">
        <v>0.40210000000000001</v>
      </c>
      <c r="C858" s="133">
        <v>38660</v>
      </c>
      <c r="D858" s="141" t="s">
        <v>109</v>
      </c>
      <c r="F858" s="141">
        <f>IF(D858="U",+VLOOKUP(C858,'[2]Table A'!$A$2:$D$1648,4,FALSE),+VLOOKUP(C858,'[2]Table B'!$A$2:$F$54,4,FALSE))</f>
        <v>0.40210000000000001</v>
      </c>
      <c r="G858" s="141">
        <v>0.40639999999999998</v>
      </c>
      <c r="H858" s="141">
        <v>0.40560000000000002</v>
      </c>
    </row>
    <row r="859" spans="1:8" x14ac:dyDescent="0.2">
      <c r="A859" s="142" t="s">
        <v>3021</v>
      </c>
      <c r="B859" s="142">
        <v>0.40210000000000001</v>
      </c>
      <c r="C859" s="133">
        <v>38660</v>
      </c>
      <c r="D859" s="141" t="s">
        <v>109</v>
      </c>
      <c r="F859" s="141">
        <f>IF(D859="U",+VLOOKUP(C859,'[2]Table A'!$A$2:$D$1648,4,FALSE),+VLOOKUP(C859,'[2]Table B'!$A$2:$F$54,4,FALSE))</f>
        <v>0.40210000000000001</v>
      </c>
      <c r="G859" s="141">
        <v>0.40639999999999998</v>
      </c>
      <c r="H859" s="141">
        <v>0.40560000000000002</v>
      </c>
    </row>
    <row r="860" spans="1:8" x14ac:dyDescent="0.2">
      <c r="A860" s="142" t="s">
        <v>3677</v>
      </c>
      <c r="B860" s="142">
        <v>0.40210000000000001</v>
      </c>
      <c r="C860" s="133">
        <v>38660</v>
      </c>
      <c r="D860" s="141" t="s">
        <v>109</v>
      </c>
      <c r="F860" s="141">
        <f>IF(D860="U",+VLOOKUP(C860,'[2]Table A'!$A$2:$D$1648,4,FALSE),+VLOOKUP(C860,'[2]Table B'!$A$2:$F$54,4,FALSE))</f>
        <v>0.40210000000000001</v>
      </c>
      <c r="G860" s="141">
        <v>0.40639999999999998</v>
      </c>
      <c r="H860" s="141">
        <v>0.40560000000000002</v>
      </c>
    </row>
    <row r="861" spans="1:8" x14ac:dyDescent="0.2">
      <c r="A861" s="142" t="s">
        <v>3915</v>
      </c>
      <c r="B861" s="142">
        <v>0.40210000000000001</v>
      </c>
      <c r="C861" s="133">
        <v>38660</v>
      </c>
      <c r="D861" s="141" t="s">
        <v>109</v>
      </c>
      <c r="F861" s="141">
        <f>IF(D861="U",+VLOOKUP(C861,'[2]Table A'!$A$2:$D$1648,4,FALSE),+VLOOKUP(C861,'[2]Table B'!$A$2:$F$54,4,FALSE))</f>
        <v>0.40210000000000001</v>
      </c>
      <c r="G861" s="141">
        <v>0.40639999999999998</v>
      </c>
      <c r="H861" s="141">
        <v>0.40560000000000002</v>
      </c>
    </row>
    <row r="862" spans="1:8" x14ac:dyDescent="0.2">
      <c r="A862" s="142" t="s">
        <v>1188</v>
      </c>
      <c r="B862" s="142">
        <v>1.0199</v>
      </c>
      <c r="C862" s="133">
        <v>38860</v>
      </c>
      <c r="D862" s="141" t="s">
        <v>109</v>
      </c>
      <c r="F862" s="141">
        <f>IF(D862="U",+VLOOKUP(C862,'[2]Table A'!$A$2:$D$1648,4,FALSE),+VLOOKUP(C862,'[2]Table B'!$A$2:$F$54,4,FALSE))</f>
        <v>1.0199</v>
      </c>
      <c r="G862" s="141">
        <v>1.0226</v>
      </c>
      <c r="H862" s="141">
        <v>1.0078</v>
      </c>
    </row>
    <row r="863" spans="1:8" x14ac:dyDescent="0.2">
      <c r="A863" s="142" t="s">
        <v>3213</v>
      </c>
      <c r="B863" s="142">
        <v>1.0199</v>
      </c>
      <c r="C863" s="133">
        <v>38860</v>
      </c>
      <c r="D863" s="141" t="s">
        <v>109</v>
      </c>
      <c r="F863" s="141">
        <f>IF(D863="U",+VLOOKUP(C863,'[2]Table A'!$A$2:$D$1648,4,FALSE),+VLOOKUP(C863,'[2]Table B'!$A$2:$F$54,4,FALSE))</f>
        <v>1.0199</v>
      </c>
      <c r="G863" s="141">
        <v>1.0226</v>
      </c>
      <c r="H863" s="141">
        <v>1.0078</v>
      </c>
    </row>
    <row r="864" spans="1:8" x14ac:dyDescent="0.2">
      <c r="A864" s="142" t="s">
        <v>3924</v>
      </c>
      <c r="B864" s="142">
        <v>1.0199</v>
      </c>
      <c r="C864" s="133">
        <v>38860</v>
      </c>
      <c r="D864" s="141" t="s">
        <v>109</v>
      </c>
      <c r="F864" s="141">
        <f>IF(D864="U",+VLOOKUP(C864,'[2]Table A'!$A$2:$D$1648,4,FALSE),+VLOOKUP(C864,'[2]Table B'!$A$2:$F$54,4,FALSE))</f>
        <v>1.0199</v>
      </c>
      <c r="G864" s="141">
        <v>1.0226</v>
      </c>
      <c r="H864" s="141">
        <v>1.0078</v>
      </c>
    </row>
    <row r="865" spans="1:8" x14ac:dyDescent="0.2">
      <c r="A865" s="142" t="s">
        <v>988</v>
      </c>
      <c r="B865" s="142">
        <v>1.2139</v>
      </c>
      <c r="C865" s="133">
        <v>38900</v>
      </c>
      <c r="D865" s="141" t="s">
        <v>109</v>
      </c>
      <c r="F865" s="141">
        <f>IF(D865="U",+VLOOKUP(C865,'[2]Table A'!$A$2:$D$1648,4,FALSE),+VLOOKUP(C865,'[2]Table B'!$A$2:$F$54,4,FALSE))</f>
        <v>1.2139</v>
      </c>
      <c r="G865" s="141">
        <v>1.2244999999999999</v>
      </c>
      <c r="H865" s="141">
        <v>1.2065000000000001</v>
      </c>
    </row>
    <row r="866" spans="1:8" x14ac:dyDescent="0.2">
      <c r="A866" s="142" t="s">
        <v>1098</v>
      </c>
      <c r="B866" s="142">
        <v>1.2139</v>
      </c>
      <c r="C866" s="133">
        <v>38900</v>
      </c>
      <c r="D866" s="141" t="s">
        <v>109</v>
      </c>
      <c r="F866" s="141">
        <f>IF(D866="U",+VLOOKUP(C866,'[2]Table A'!$A$2:$D$1648,4,FALSE),+VLOOKUP(C866,'[2]Table B'!$A$2:$F$54,4,FALSE))</f>
        <v>1.2139</v>
      </c>
      <c r="G866" s="141">
        <v>1.2244999999999999</v>
      </c>
      <c r="H866" s="141">
        <v>1.2065000000000001</v>
      </c>
    </row>
    <row r="867" spans="1:8" x14ac:dyDescent="0.2">
      <c r="A867" s="142" t="s">
        <v>2719</v>
      </c>
      <c r="B867" s="142">
        <v>1.2139</v>
      </c>
      <c r="C867" s="133">
        <v>38900</v>
      </c>
      <c r="D867" s="141" t="s">
        <v>109</v>
      </c>
      <c r="F867" s="141">
        <f>IF(D867="U",+VLOOKUP(C867,'[2]Table A'!$A$2:$D$1648,4,FALSE),+VLOOKUP(C867,'[2]Table B'!$A$2:$F$54,4,FALSE))</f>
        <v>1.2139</v>
      </c>
      <c r="G867" s="141">
        <v>1.2244999999999999</v>
      </c>
      <c r="H867" s="141">
        <v>1.2065000000000001</v>
      </c>
    </row>
    <row r="868" spans="1:8" x14ac:dyDescent="0.2">
      <c r="A868" s="142" t="s">
        <v>3752</v>
      </c>
      <c r="B868" s="142">
        <v>1.2139</v>
      </c>
      <c r="C868" s="133">
        <v>38900</v>
      </c>
      <c r="D868" s="141" t="s">
        <v>109</v>
      </c>
      <c r="F868" s="141">
        <f>IF(D868="U",+VLOOKUP(C868,'[2]Table A'!$A$2:$D$1648,4,FALSE),+VLOOKUP(C868,'[2]Table B'!$A$2:$F$54,4,FALSE))</f>
        <v>1.2139</v>
      </c>
      <c r="G868" s="141">
        <v>1.2244999999999999</v>
      </c>
      <c r="H868" s="141">
        <v>1.2065000000000001</v>
      </c>
    </row>
    <row r="869" spans="1:8" x14ac:dyDescent="0.2">
      <c r="A869" s="142" t="s">
        <v>3911</v>
      </c>
      <c r="B869" s="142">
        <v>1.2139</v>
      </c>
      <c r="C869" s="133">
        <v>38900</v>
      </c>
      <c r="D869" s="141" t="s">
        <v>109</v>
      </c>
      <c r="F869" s="141">
        <f>IF(D869="U",+VLOOKUP(C869,'[2]Table A'!$A$2:$D$1648,4,FALSE),+VLOOKUP(C869,'[2]Table B'!$A$2:$F$54,4,FALSE))</f>
        <v>1.2139</v>
      </c>
      <c r="G869" s="141">
        <v>1.2244999999999999</v>
      </c>
      <c r="H869" s="141">
        <v>1.2065000000000001</v>
      </c>
    </row>
    <row r="870" spans="1:8" x14ac:dyDescent="0.2">
      <c r="A870" s="142" t="s">
        <v>1009</v>
      </c>
      <c r="B870" s="142">
        <v>1.2139</v>
      </c>
      <c r="C870" s="133">
        <v>38900</v>
      </c>
      <c r="D870" s="141" t="s">
        <v>109</v>
      </c>
      <c r="F870" s="141">
        <f>IF(D870="U",+VLOOKUP(C870,'[2]Table A'!$A$2:$D$1648,4,FALSE),+VLOOKUP(C870,'[2]Table B'!$A$2:$F$54,4,FALSE))</f>
        <v>1.2139</v>
      </c>
      <c r="G870" s="141">
        <v>1.2244999999999999</v>
      </c>
      <c r="H870" s="141">
        <v>1.2065000000000001</v>
      </c>
    </row>
    <row r="871" spans="1:8" x14ac:dyDescent="0.2">
      <c r="A871" s="142" t="s">
        <v>3369</v>
      </c>
      <c r="B871" s="142">
        <v>1.2139</v>
      </c>
      <c r="C871" s="133">
        <v>38900</v>
      </c>
      <c r="D871" s="141" t="s">
        <v>109</v>
      </c>
      <c r="F871" s="141">
        <f>IF(D871="U",+VLOOKUP(C871,'[2]Table A'!$A$2:$D$1648,4,FALSE),+VLOOKUP(C871,'[2]Table B'!$A$2:$F$54,4,FALSE))</f>
        <v>1.2139</v>
      </c>
      <c r="G871" s="141">
        <v>1.2244999999999999</v>
      </c>
      <c r="H871" s="141">
        <v>1.2065000000000001</v>
      </c>
    </row>
    <row r="872" spans="1:8" x14ac:dyDescent="0.2">
      <c r="A872" s="142" t="s">
        <v>2493</v>
      </c>
      <c r="B872" s="142">
        <v>0.89750000000000008</v>
      </c>
      <c r="C872" s="133">
        <v>38940</v>
      </c>
      <c r="D872" s="141" t="s">
        <v>109</v>
      </c>
      <c r="F872" s="141">
        <f>IF(D872="U",+VLOOKUP(C872,'[2]Table A'!$A$2:$D$1648,4,FALSE),+VLOOKUP(C872,'[2]Table B'!$A$2:$F$54,4,FALSE))</f>
        <v>0.89750000000000008</v>
      </c>
      <c r="G872" s="141">
        <v>0.94299999999999995</v>
      </c>
      <c r="H872" s="141">
        <v>0.91490000000000005</v>
      </c>
    </row>
    <row r="873" spans="1:8" x14ac:dyDescent="0.2">
      <c r="A873" s="142" t="s">
        <v>3421</v>
      </c>
      <c r="B873" s="142">
        <v>0.89750000000000008</v>
      </c>
      <c r="C873" s="133">
        <v>38940</v>
      </c>
      <c r="D873" s="141" t="s">
        <v>109</v>
      </c>
      <c r="F873" s="141">
        <f>IF(D873="U",+VLOOKUP(C873,'[2]Table A'!$A$2:$D$1648,4,FALSE),+VLOOKUP(C873,'[2]Table B'!$A$2:$F$54,4,FALSE))</f>
        <v>0.89750000000000008</v>
      </c>
      <c r="G873" s="141">
        <v>0.94299999999999995</v>
      </c>
      <c r="H873" s="141">
        <v>0.91490000000000005</v>
      </c>
    </row>
    <row r="874" spans="1:8" x14ac:dyDescent="0.2">
      <c r="A874" s="142" t="s">
        <v>3916</v>
      </c>
      <c r="B874" s="142">
        <v>1.0573000000000001</v>
      </c>
      <c r="C874" s="133">
        <v>39140</v>
      </c>
      <c r="D874" s="141" t="s">
        <v>109</v>
      </c>
      <c r="F874" s="141">
        <f>IF(D874="U",+VLOOKUP(C874,'[2]Table A'!$A$2:$D$1648,4,FALSE),+VLOOKUP(C874,'[2]Table B'!$A$2:$F$54,4,FALSE))</f>
        <v>1.0573000000000001</v>
      </c>
      <c r="G874" s="141">
        <v>1.0934999999999999</v>
      </c>
      <c r="H874" s="141">
        <v>1.0389000000000002</v>
      </c>
    </row>
    <row r="875" spans="1:8" x14ac:dyDescent="0.2">
      <c r="A875" s="142" t="s">
        <v>680</v>
      </c>
      <c r="B875" s="142">
        <v>1.0465</v>
      </c>
      <c r="C875" s="133">
        <v>39300</v>
      </c>
      <c r="D875" s="141" t="s">
        <v>109</v>
      </c>
      <c r="F875" s="141">
        <f>IF(D875="U",+VLOOKUP(C875,'[2]Table A'!$A$2:$D$1648,4,FALSE),+VLOOKUP(C875,'[2]Table B'!$A$2:$F$54,4,FALSE))</f>
        <v>1.0465</v>
      </c>
      <c r="G875" s="141">
        <v>1.0603</v>
      </c>
      <c r="H875" s="141">
        <v>1.0685</v>
      </c>
    </row>
    <row r="876" spans="1:8" x14ac:dyDescent="0.2">
      <c r="A876" s="142" t="s">
        <v>682</v>
      </c>
      <c r="B876" s="142">
        <v>1.0465</v>
      </c>
      <c r="C876" s="133">
        <v>39300</v>
      </c>
      <c r="D876" s="141" t="s">
        <v>109</v>
      </c>
      <c r="F876" s="141">
        <f>IF(D876="U",+VLOOKUP(C876,'[2]Table A'!$A$2:$D$1648,4,FALSE),+VLOOKUP(C876,'[2]Table B'!$A$2:$F$54,4,FALSE))</f>
        <v>1.0465</v>
      </c>
      <c r="G876" s="141">
        <v>1.0603</v>
      </c>
      <c r="H876" s="141">
        <v>1.0685</v>
      </c>
    </row>
    <row r="877" spans="1:8" x14ac:dyDescent="0.2">
      <c r="A877" s="142" t="s">
        <v>2112</v>
      </c>
      <c r="B877" s="142">
        <v>1.0465</v>
      </c>
      <c r="C877" s="133">
        <v>39300</v>
      </c>
      <c r="D877" s="141" t="s">
        <v>109</v>
      </c>
      <c r="F877" s="141">
        <f>IF(D877="U",+VLOOKUP(C877,'[2]Table A'!$A$2:$D$1648,4,FALSE),+VLOOKUP(C877,'[2]Table B'!$A$2:$F$54,4,FALSE))</f>
        <v>1.0465</v>
      </c>
      <c r="G877" s="141">
        <v>1.0603</v>
      </c>
      <c r="H877" s="141">
        <v>1.0685</v>
      </c>
    </row>
    <row r="878" spans="1:8" x14ac:dyDescent="0.2">
      <c r="A878" s="142" t="s">
        <v>2768</v>
      </c>
      <c r="B878" s="142">
        <v>1.0465</v>
      </c>
      <c r="C878" s="133">
        <v>39300</v>
      </c>
      <c r="D878" s="141" t="s">
        <v>109</v>
      </c>
      <c r="F878" s="141">
        <f>IF(D878="U",+VLOOKUP(C878,'[2]Table A'!$A$2:$D$1648,4,FALSE),+VLOOKUP(C878,'[2]Table B'!$A$2:$F$54,4,FALSE))</f>
        <v>1.0465</v>
      </c>
      <c r="G878" s="141">
        <v>1.0603</v>
      </c>
      <c r="H878" s="141">
        <v>1.0685</v>
      </c>
    </row>
    <row r="879" spans="1:8" x14ac:dyDescent="0.2">
      <c r="A879" s="142" t="s">
        <v>3062</v>
      </c>
      <c r="B879" s="142">
        <v>1.0465</v>
      </c>
      <c r="C879" s="133">
        <v>39300</v>
      </c>
      <c r="D879" s="141" t="s">
        <v>109</v>
      </c>
      <c r="F879" s="141">
        <f>IF(D879="U",+VLOOKUP(C879,'[2]Table A'!$A$2:$D$1648,4,FALSE),+VLOOKUP(C879,'[2]Table B'!$A$2:$F$54,4,FALSE))</f>
        <v>1.0465</v>
      </c>
      <c r="G879" s="141">
        <v>1.0603</v>
      </c>
      <c r="H879" s="141">
        <v>1.0685</v>
      </c>
    </row>
    <row r="880" spans="1:8" x14ac:dyDescent="0.2">
      <c r="A880" s="142" t="s">
        <v>3754</v>
      </c>
      <c r="B880" s="142">
        <v>1.0465</v>
      </c>
      <c r="C880" s="133">
        <v>39300</v>
      </c>
      <c r="D880" s="141" t="s">
        <v>109</v>
      </c>
      <c r="F880" s="141">
        <f>IF(D880="U",+VLOOKUP(C880,'[2]Table A'!$A$2:$D$1648,4,FALSE),+VLOOKUP(C880,'[2]Table B'!$A$2:$F$54,4,FALSE))</f>
        <v>1.0465</v>
      </c>
      <c r="G880" s="141">
        <v>1.0603</v>
      </c>
      <c r="H880" s="141">
        <v>1.0685</v>
      </c>
    </row>
    <row r="881" spans="1:8" x14ac:dyDescent="0.2">
      <c r="A881" s="142" t="s">
        <v>2073</v>
      </c>
      <c r="B881" s="142">
        <v>0.94890000000000008</v>
      </c>
      <c r="C881" s="133">
        <v>39340</v>
      </c>
      <c r="D881" s="141" t="s">
        <v>109</v>
      </c>
      <c r="F881" s="141">
        <f>IF(D881="U",+VLOOKUP(C881,'[2]Table A'!$A$2:$D$1648,4,FALSE),+VLOOKUP(C881,'[2]Table B'!$A$2:$F$54,4,FALSE))</f>
        <v>0.94890000000000008</v>
      </c>
      <c r="G881" s="141">
        <v>0.96289999999999998</v>
      </c>
      <c r="H881" s="141">
        <v>0.9628000000000001</v>
      </c>
    </row>
    <row r="882" spans="1:8" x14ac:dyDescent="0.2">
      <c r="A882" s="142" t="s">
        <v>3644</v>
      </c>
      <c r="B882" s="142">
        <v>0.94890000000000008</v>
      </c>
      <c r="C882" s="133">
        <v>39340</v>
      </c>
      <c r="D882" s="141" t="s">
        <v>109</v>
      </c>
      <c r="F882" s="141">
        <f>IF(D882="U",+VLOOKUP(C882,'[2]Table A'!$A$2:$D$1648,4,FALSE),+VLOOKUP(C882,'[2]Table B'!$A$2:$F$54,4,FALSE))</f>
        <v>0.94890000000000008</v>
      </c>
      <c r="G882" s="141">
        <v>0.96289999999999998</v>
      </c>
      <c r="H882" s="141">
        <v>0.9628000000000001</v>
      </c>
    </row>
    <row r="883" spans="1:8" x14ac:dyDescent="0.2">
      <c r="A883" s="142" t="s">
        <v>3064</v>
      </c>
      <c r="B883" s="142">
        <v>0.83979999999999999</v>
      </c>
      <c r="C883" s="133">
        <v>39380</v>
      </c>
      <c r="D883" s="141" t="s">
        <v>109</v>
      </c>
      <c r="F883" s="141">
        <f>IF(D883="U",+VLOOKUP(C883,'[2]Table A'!$A$2:$D$1648,4,FALSE),+VLOOKUP(C883,'[2]Table B'!$A$2:$F$54,4,FALSE))</f>
        <v>0.83979999999999999</v>
      </c>
      <c r="G883" s="141">
        <v>0.83330000000000004</v>
      </c>
      <c r="H883" s="141">
        <v>0.85300000000000009</v>
      </c>
    </row>
    <row r="884" spans="1:8" x14ac:dyDescent="0.2">
      <c r="A884" s="142" t="s">
        <v>914</v>
      </c>
      <c r="B884" s="142">
        <v>0.84030000000000005</v>
      </c>
      <c r="C884" s="133">
        <v>39460</v>
      </c>
      <c r="D884" s="141" t="s">
        <v>109</v>
      </c>
      <c r="F884" s="141">
        <f>IF(D884="U",+VLOOKUP(C884,'[2]Table A'!$A$2:$D$1648,4,FALSE),+VLOOKUP(C884,'[2]Table B'!$A$2:$F$54,4,FALSE))</f>
        <v>0.84030000000000005</v>
      </c>
      <c r="G884" s="141">
        <v>0.88060000000000005</v>
      </c>
      <c r="H884" s="141">
        <v>0.87980000000000003</v>
      </c>
    </row>
    <row r="885" spans="1:8" x14ac:dyDescent="0.2">
      <c r="A885" s="142" t="s">
        <v>3090</v>
      </c>
      <c r="B885" s="142">
        <v>0.87840000000000007</v>
      </c>
      <c r="C885" s="133">
        <v>39540</v>
      </c>
      <c r="D885" s="141" t="s">
        <v>109</v>
      </c>
      <c r="F885" s="141">
        <f>IF(D885="U",+VLOOKUP(C885,'[2]Table A'!$A$2:$D$1648,4,FALSE),+VLOOKUP(C885,'[2]Table B'!$A$2:$F$54,4,FALSE))</f>
        <v>0.87840000000000007</v>
      </c>
      <c r="G885" s="141">
        <v>0.90629999999999999</v>
      </c>
      <c r="H885" s="141">
        <v>0.88990000000000002</v>
      </c>
    </row>
    <row r="886" spans="1:8" x14ac:dyDescent="0.2">
      <c r="A886" s="142" t="s">
        <v>1520</v>
      </c>
      <c r="B886" s="142">
        <v>0.93640000000000001</v>
      </c>
      <c r="C886" s="133">
        <v>39580</v>
      </c>
      <c r="D886" s="141" t="s">
        <v>109</v>
      </c>
      <c r="F886" s="141">
        <f>IF(D886="U",+VLOOKUP(C886,'[2]Table A'!$A$2:$D$1648,4,FALSE),+VLOOKUP(C886,'[2]Table B'!$A$2:$F$54,4,FALSE))</f>
        <v>0.93640000000000001</v>
      </c>
      <c r="G886" s="141">
        <v>0.93830000000000002</v>
      </c>
      <c r="H886" s="141">
        <v>0.93180000000000007</v>
      </c>
    </row>
    <row r="887" spans="1:8" x14ac:dyDescent="0.2">
      <c r="A887" s="142" t="s">
        <v>2063</v>
      </c>
      <c r="B887" s="142">
        <v>0.93640000000000001</v>
      </c>
      <c r="C887" s="133">
        <v>39580</v>
      </c>
      <c r="D887" s="141" t="s">
        <v>109</v>
      </c>
      <c r="F887" s="141">
        <f>IF(D887="U",+VLOOKUP(C887,'[2]Table A'!$A$2:$D$1648,4,FALSE),+VLOOKUP(C887,'[2]Table B'!$A$2:$F$54,4,FALSE))</f>
        <v>0.93640000000000001</v>
      </c>
      <c r="G887" s="141">
        <v>0.93830000000000002</v>
      </c>
      <c r="H887" s="141">
        <v>0.93180000000000007</v>
      </c>
    </row>
    <row r="888" spans="1:8" x14ac:dyDescent="0.2">
      <c r="A888" s="142" t="s">
        <v>3690</v>
      </c>
      <c r="B888" s="142">
        <v>0.93640000000000001</v>
      </c>
      <c r="C888" s="133">
        <v>39580</v>
      </c>
      <c r="D888" s="141" t="s">
        <v>109</v>
      </c>
      <c r="F888" s="141">
        <f>IF(D888="U",+VLOOKUP(C888,'[2]Table A'!$A$2:$D$1648,4,FALSE),+VLOOKUP(C888,'[2]Table B'!$A$2:$F$54,4,FALSE))</f>
        <v>0.93640000000000001</v>
      </c>
      <c r="G888" s="141">
        <v>0.93830000000000002</v>
      </c>
      <c r="H888" s="141">
        <v>0.93180000000000007</v>
      </c>
    </row>
    <row r="889" spans="1:8" x14ac:dyDescent="0.2">
      <c r="A889" s="142" t="s">
        <v>1207</v>
      </c>
      <c r="B889" s="142">
        <v>0.84700000000000009</v>
      </c>
      <c r="C889" s="133">
        <v>39660</v>
      </c>
      <c r="D889" s="141" t="s">
        <v>109</v>
      </c>
      <c r="F889" s="141">
        <f>IF(D889="U",+VLOOKUP(C889,'[2]Table A'!$A$2:$D$1648,4,FALSE),+VLOOKUP(C889,'[2]Table B'!$A$2:$F$54,4,FALSE))</f>
        <v>0.84700000000000009</v>
      </c>
      <c r="G889" s="141">
        <v>0.83720000000000006</v>
      </c>
      <c r="H889" s="141">
        <v>0.85810000000000008</v>
      </c>
    </row>
    <row r="890" spans="1:8" x14ac:dyDescent="0.2">
      <c r="A890" s="142" t="s">
        <v>2552</v>
      </c>
      <c r="B890" s="142">
        <v>0.84700000000000009</v>
      </c>
      <c r="C890" s="133">
        <v>39660</v>
      </c>
      <c r="D890" s="141" t="s">
        <v>109</v>
      </c>
      <c r="F890" s="141">
        <f>IF(D890="U",+VLOOKUP(C890,'[2]Table A'!$A$2:$D$1648,4,FALSE),+VLOOKUP(C890,'[2]Table B'!$A$2:$F$54,4,FALSE))</f>
        <v>0.84700000000000009</v>
      </c>
      <c r="G890" s="141">
        <v>0.83720000000000006</v>
      </c>
      <c r="H890" s="141">
        <v>0.85810000000000008</v>
      </c>
    </row>
    <row r="891" spans="1:8" x14ac:dyDescent="0.2">
      <c r="A891" s="142" t="s">
        <v>2929</v>
      </c>
      <c r="B891" s="142">
        <v>0.84700000000000009</v>
      </c>
      <c r="C891" s="133">
        <v>39660</v>
      </c>
      <c r="D891" s="141" t="s">
        <v>109</v>
      </c>
      <c r="F891" s="141">
        <f>IF(D891="U",+VLOOKUP(C891,'[2]Table A'!$A$2:$D$1648,4,FALSE),+VLOOKUP(C891,'[2]Table B'!$A$2:$F$54,4,FALSE))</f>
        <v>0.84700000000000009</v>
      </c>
      <c r="G891" s="141">
        <v>0.83720000000000006</v>
      </c>
      <c r="H891" s="141">
        <v>0.85810000000000008</v>
      </c>
    </row>
    <row r="892" spans="1:8" x14ac:dyDescent="0.2">
      <c r="A892" s="142" t="s">
        <v>571</v>
      </c>
      <c r="B892" s="142">
        <v>0.98150000000000004</v>
      </c>
      <c r="C892" s="133">
        <v>39740</v>
      </c>
      <c r="D892" s="141" t="s">
        <v>109</v>
      </c>
      <c r="F892" s="141">
        <f>IF(D892="U",+VLOOKUP(C892,'[2]Table A'!$A$2:$D$1648,4,FALSE),+VLOOKUP(C892,'[2]Table B'!$A$2:$F$54,4,FALSE))</f>
        <v>0.98150000000000004</v>
      </c>
      <c r="G892" s="141">
        <v>0.96950000000000003</v>
      </c>
      <c r="H892" s="141">
        <v>0.94259999999999999</v>
      </c>
    </row>
    <row r="893" spans="1:8" x14ac:dyDescent="0.2">
      <c r="A893" s="142" t="s">
        <v>3327</v>
      </c>
      <c r="B893" s="142">
        <v>1.4523000000000001</v>
      </c>
      <c r="C893" s="133">
        <v>39820</v>
      </c>
      <c r="D893" s="141" t="s">
        <v>109</v>
      </c>
      <c r="F893" s="141">
        <f>IF(D893="U",+VLOOKUP(C893,'[2]Table A'!$A$2:$D$1648,4,FALSE),+VLOOKUP(C893,'[2]Table B'!$A$2:$F$54,4,FALSE))</f>
        <v>1.4523000000000001</v>
      </c>
      <c r="G893" s="141">
        <v>1.5003</v>
      </c>
      <c r="H893" s="141">
        <v>1.4749000000000001</v>
      </c>
    </row>
    <row r="894" spans="1:8" x14ac:dyDescent="0.2">
      <c r="A894" s="142" t="s">
        <v>3466</v>
      </c>
      <c r="B894" s="142">
        <v>0.92690000000000006</v>
      </c>
      <c r="C894" s="133">
        <v>39900</v>
      </c>
      <c r="D894" s="141" t="s">
        <v>109</v>
      </c>
      <c r="F894" s="141">
        <f>IF(D894="U",+VLOOKUP(C894,'[2]Table A'!$A$2:$D$1648,4,FALSE),+VLOOKUP(C894,'[2]Table B'!$A$2:$F$54,4,FALSE))</f>
        <v>0.92690000000000006</v>
      </c>
      <c r="G894" s="141">
        <v>0.95220000000000005</v>
      </c>
      <c r="H894" s="141">
        <v>0.94550000000000001</v>
      </c>
    </row>
    <row r="895" spans="1:8" x14ac:dyDescent="0.2">
      <c r="A895" s="142" t="s">
        <v>3764</v>
      </c>
      <c r="B895" s="142">
        <v>0.92690000000000006</v>
      </c>
      <c r="C895" s="133">
        <v>39900</v>
      </c>
      <c r="D895" s="141" t="s">
        <v>109</v>
      </c>
      <c r="F895" s="141">
        <f>IF(D895="U",+VLOOKUP(C895,'[2]Table A'!$A$2:$D$1648,4,FALSE),+VLOOKUP(C895,'[2]Table B'!$A$2:$F$54,4,FALSE))</f>
        <v>0.92690000000000006</v>
      </c>
      <c r="G895" s="141">
        <v>0.95220000000000005</v>
      </c>
      <c r="H895" s="141">
        <v>0.94550000000000001</v>
      </c>
    </row>
    <row r="896" spans="1:8" x14ac:dyDescent="0.2">
      <c r="A896" s="142" t="s">
        <v>366</v>
      </c>
      <c r="B896" s="142">
        <v>0.92810000000000004</v>
      </c>
      <c r="C896" s="133">
        <v>40060</v>
      </c>
      <c r="D896" s="141" t="s">
        <v>109</v>
      </c>
      <c r="F896" s="141">
        <f>IF(D896="U",+VLOOKUP(C896,'[2]Table A'!$A$2:$D$1648,4,FALSE),+VLOOKUP(C896,'[2]Table B'!$A$2:$F$54,4,FALSE))</f>
        <v>0.92810000000000004</v>
      </c>
      <c r="G896" s="141">
        <v>0.93620000000000003</v>
      </c>
      <c r="H896" s="141">
        <v>0.92949999999999999</v>
      </c>
    </row>
    <row r="897" spans="1:8" x14ac:dyDescent="0.2">
      <c r="A897" s="142" t="s">
        <v>838</v>
      </c>
      <c r="B897" s="142">
        <v>0.92810000000000004</v>
      </c>
      <c r="C897" s="133">
        <v>40060</v>
      </c>
      <c r="D897" s="141" t="s">
        <v>109</v>
      </c>
      <c r="F897" s="141">
        <f>IF(D897="U",+VLOOKUP(C897,'[2]Table A'!$A$2:$D$1648,4,FALSE),+VLOOKUP(C897,'[2]Table B'!$A$2:$F$54,4,FALSE))</f>
        <v>0.92810000000000004</v>
      </c>
      <c r="G897" s="141">
        <v>0.93620000000000003</v>
      </c>
      <c r="H897" s="141">
        <v>0.92949999999999999</v>
      </c>
    </row>
    <row r="898" spans="1:8" x14ac:dyDescent="0.2">
      <c r="A898" s="142" t="s">
        <v>909</v>
      </c>
      <c r="B898" s="142">
        <v>0.92810000000000004</v>
      </c>
      <c r="C898" s="133">
        <v>40060</v>
      </c>
      <c r="D898" s="141" t="s">
        <v>109</v>
      </c>
      <c r="F898" s="141">
        <f>IF(D898="U",+VLOOKUP(C898,'[2]Table A'!$A$2:$D$1648,4,FALSE),+VLOOKUP(C898,'[2]Table B'!$A$2:$F$54,4,FALSE))</f>
        <v>0.92810000000000004</v>
      </c>
      <c r="G898" s="141">
        <v>0.93620000000000003</v>
      </c>
      <c r="H898" s="141">
        <v>0.92949999999999999</v>
      </c>
    </row>
    <row r="899" spans="1:8" x14ac:dyDescent="0.2">
      <c r="A899" s="142" t="s">
        <v>954</v>
      </c>
      <c r="B899" s="142">
        <v>0.92810000000000004</v>
      </c>
      <c r="C899" s="133">
        <v>40060</v>
      </c>
      <c r="D899" s="141" t="s">
        <v>109</v>
      </c>
      <c r="F899" s="141">
        <f>IF(D899="U",+VLOOKUP(C899,'[2]Table A'!$A$2:$D$1648,4,FALSE),+VLOOKUP(C899,'[2]Table B'!$A$2:$F$54,4,FALSE))</f>
        <v>0.92810000000000004</v>
      </c>
      <c r="G899" s="141">
        <v>0.93620000000000003</v>
      </c>
      <c r="H899" s="141">
        <v>0.92949999999999999</v>
      </c>
    </row>
    <row r="900" spans="1:8" x14ac:dyDescent="0.2">
      <c r="A900" s="142" t="s">
        <v>1091</v>
      </c>
      <c r="B900" s="142">
        <v>0.92810000000000004</v>
      </c>
      <c r="C900" s="133">
        <v>40060</v>
      </c>
      <c r="D900" s="141" t="s">
        <v>109</v>
      </c>
      <c r="F900" s="141">
        <f>IF(D900="U",+VLOOKUP(C900,'[2]Table A'!$A$2:$D$1648,4,FALSE),+VLOOKUP(C900,'[2]Table B'!$A$2:$F$54,4,FALSE))</f>
        <v>0.92810000000000004</v>
      </c>
      <c r="G900" s="141">
        <v>0.93620000000000003</v>
      </c>
      <c r="H900" s="141">
        <v>0.92949999999999999</v>
      </c>
    </row>
    <row r="901" spans="1:8" x14ac:dyDescent="0.2">
      <c r="A901" s="142" t="s">
        <v>1308</v>
      </c>
      <c r="B901" s="142">
        <v>0.92810000000000004</v>
      </c>
      <c r="C901" s="133">
        <v>40060</v>
      </c>
      <c r="D901" s="141" t="s">
        <v>109</v>
      </c>
      <c r="F901" s="141">
        <f>IF(D901="U",+VLOOKUP(C901,'[2]Table A'!$A$2:$D$1648,4,FALSE),+VLOOKUP(C901,'[2]Table B'!$A$2:$F$54,4,FALSE))</f>
        <v>0.92810000000000004</v>
      </c>
      <c r="G901" s="141">
        <v>0.93620000000000003</v>
      </c>
      <c r="H901" s="141">
        <v>0.92949999999999999</v>
      </c>
    </row>
    <row r="902" spans="1:8" x14ac:dyDescent="0.2">
      <c r="A902" s="142" t="s">
        <v>1621</v>
      </c>
      <c r="B902" s="142">
        <v>0.92810000000000004</v>
      </c>
      <c r="C902" s="133">
        <v>40060</v>
      </c>
      <c r="D902" s="141" t="s">
        <v>109</v>
      </c>
      <c r="F902" s="141">
        <f>IF(D902="U",+VLOOKUP(C902,'[2]Table A'!$A$2:$D$1648,4,FALSE),+VLOOKUP(C902,'[2]Table B'!$A$2:$F$54,4,FALSE))</f>
        <v>0.92810000000000004</v>
      </c>
      <c r="G902" s="141">
        <v>0.93620000000000003</v>
      </c>
      <c r="H902" s="141">
        <v>0.92949999999999999</v>
      </c>
    </row>
    <row r="903" spans="1:8" x14ac:dyDescent="0.2">
      <c r="A903" s="142" t="s">
        <v>1765</v>
      </c>
      <c r="B903" s="142">
        <v>0.92810000000000004</v>
      </c>
      <c r="C903" s="133">
        <v>40060</v>
      </c>
      <c r="D903" s="141" t="s">
        <v>109</v>
      </c>
      <c r="F903" s="141">
        <f>IF(D903="U",+VLOOKUP(C903,'[2]Table A'!$A$2:$D$1648,4,FALSE),+VLOOKUP(C903,'[2]Table B'!$A$2:$F$54,4,FALSE))</f>
        <v>0.92810000000000004</v>
      </c>
      <c r="G903" s="141">
        <v>0.93620000000000003</v>
      </c>
      <c r="H903" s="141">
        <v>0.92949999999999999</v>
      </c>
    </row>
    <row r="904" spans="1:8" x14ac:dyDescent="0.2">
      <c r="A904" s="142" t="s">
        <v>1832</v>
      </c>
      <c r="B904" s="142">
        <v>0.92810000000000004</v>
      </c>
      <c r="C904" s="133">
        <v>40060</v>
      </c>
      <c r="D904" s="141" t="s">
        <v>109</v>
      </c>
      <c r="F904" s="141">
        <f>IF(D904="U",+VLOOKUP(C904,'[2]Table A'!$A$2:$D$1648,4,FALSE),+VLOOKUP(C904,'[2]Table B'!$A$2:$F$54,4,FALSE))</f>
        <v>0.92810000000000004</v>
      </c>
      <c r="G904" s="141">
        <v>0.93620000000000003</v>
      </c>
      <c r="H904" s="141">
        <v>0.92949999999999999</v>
      </c>
    </row>
    <row r="905" spans="1:8" x14ac:dyDescent="0.2">
      <c r="A905" s="142" t="s">
        <v>1885</v>
      </c>
      <c r="B905" s="142">
        <v>0.92810000000000004</v>
      </c>
      <c r="C905" s="133">
        <v>40060</v>
      </c>
      <c r="D905" s="141" t="s">
        <v>109</v>
      </c>
      <c r="F905" s="141">
        <f>IF(D905="U",+VLOOKUP(C905,'[2]Table A'!$A$2:$D$1648,4,FALSE),+VLOOKUP(C905,'[2]Table B'!$A$2:$F$54,4,FALSE))</f>
        <v>0.92810000000000004</v>
      </c>
      <c r="G905" s="141">
        <v>0.93620000000000003</v>
      </c>
      <c r="H905" s="141">
        <v>0.92949999999999999</v>
      </c>
    </row>
    <row r="906" spans="1:8" x14ac:dyDescent="0.2">
      <c r="A906" s="142" t="s">
        <v>2132</v>
      </c>
      <c r="B906" s="142">
        <v>0.92810000000000004</v>
      </c>
      <c r="C906" s="133">
        <v>40060</v>
      </c>
      <c r="D906" s="141" t="s">
        <v>109</v>
      </c>
      <c r="F906" s="141">
        <f>IF(D906="U",+VLOOKUP(C906,'[2]Table A'!$A$2:$D$1648,4,FALSE),+VLOOKUP(C906,'[2]Table B'!$A$2:$F$54,4,FALSE))</f>
        <v>0.92810000000000004</v>
      </c>
      <c r="G906" s="141">
        <v>0.93620000000000003</v>
      </c>
      <c r="H906" s="141">
        <v>0.92949999999999999</v>
      </c>
    </row>
    <row r="907" spans="1:8" x14ac:dyDescent="0.2">
      <c r="A907" s="142" t="s">
        <v>2761</v>
      </c>
      <c r="B907" s="142">
        <v>0.92810000000000004</v>
      </c>
      <c r="C907" s="133">
        <v>40060</v>
      </c>
      <c r="D907" s="141" t="s">
        <v>109</v>
      </c>
      <c r="F907" s="141">
        <f>IF(D907="U",+VLOOKUP(C907,'[2]Table A'!$A$2:$D$1648,4,FALSE),+VLOOKUP(C907,'[2]Table B'!$A$2:$F$54,4,FALSE))</f>
        <v>0.92810000000000004</v>
      </c>
      <c r="G907" s="141">
        <v>0.93620000000000003</v>
      </c>
      <c r="H907" s="141">
        <v>0.92949999999999999</v>
      </c>
    </row>
    <row r="908" spans="1:8" x14ac:dyDescent="0.2">
      <c r="A908" s="142" t="s">
        <v>2951</v>
      </c>
      <c r="B908" s="142">
        <v>0.92810000000000004</v>
      </c>
      <c r="C908" s="133">
        <v>40060</v>
      </c>
      <c r="D908" s="141" t="s">
        <v>109</v>
      </c>
      <c r="F908" s="141">
        <f>IF(D908="U",+VLOOKUP(C908,'[2]Table A'!$A$2:$D$1648,4,FALSE),+VLOOKUP(C908,'[2]Table B'!$A$2:$F$54,4,FALSE))</f>
        <v>0.92810000000000004</v>
      </c>
      <c r="G908" s="141">
        <v>0.93620000000000003</v>
      </c>
      <c r="H908" s="141">
        <v>0.92949999999999999</v>
      </c>
    </row>
    <row r="909" spans="1:8" x14ac:dyDescent="0.2">
      <c r="A909" s="142" t="s">
        <v>3047</v>
      </c>
      <c r="B909" s="142">
        <v>0.92810000000000004</v>
      </c>
      <c r="C909" s="133">
        <v>40060</v>
      </c>
      <c r="D909" s="141" t="s">
        <v>109</v>
      </c>
      <c r="F909" s="141">
        <f>IF(D909="U",+VLOOKUP(C909,'[2]Table A'!$A$2:$D$1648,4,FALSE),+VLOOKUP(C909,'[2]Table B'!$A$2:$F$54,4,FALSE))</f>
        <v>0.92810000000000004</v>
      </c>
      <c r="G909" s="141">
        <v>0.93620000000000003</v>
      </c>
      <c r="H909" s="141">
        <v>0.92949999999999999</v>
      </c>
    </row>
    <row r="910" spans="1:8" x14ac:dyDescent="0.2">
      <c r="A910" s="142" t="s">
        <v>3059</v>
      </c>
      <c r="B910" s="142">
        <v>0.92810000000000004</v>
      </c>
      <c r="C910" s="133">
        <v>40060</v>
      </c>
      <c r="D910" s="141" t="s">
        <v>109</v>
      </c>
      <c r="F910" s="141">
        <f>IF(D910="U",+VLOOKUP(C910,'[2]Table A'!$A$2:$D$1648,4,FALSE),+VLOOKUP(C910,'[2]Table B'!$A$2:$F$54,4,FALSE))</f>
        <v>0.92810000000000004</v>
      </c>
      <c r="G910" s="141">
        <v>0.93620000000000003</v>
      </c>
      <c r="H910" s="141">
        <v>0.92949999999999999</v>
      </c>
    </row>
    <row r="911" spans="1:8" x14ac:dyDescent="0.2">
      <c r="A911" s="142" t="s">
        <v>3142</v>
      </c>
      <c r="B911" s="142">
        <v>0.92810000000000004</v>
      </c>
      <c r="C911" s="133">
        <v>40060</v>
      </c>
      <c r="D911" s="141" t="s">
        <v>109</v>
      </c>
      <c r="F911" s="141">
        <f>IF(D911="U",+VLOOKUP(C911,'[2]Table A'!$A$2:$D$1648,4,FALSE),+VLOOKUP(C911,'[2]Table B'!$A$2:$F$54,4,FALSE))</f>
        <v>0.92810000000000004</v>
      </c>
      <c r="G911" s="141">
        <v>0.93620000000000003</v>
      </c>
      <c r="H911" s="141">
        <v>0.92949999999999999</v>
      </c>
    </row>
    <row r="912" spans="1:8" x14ac:dyDescent="0.2">
      <c r="A912" s="142" t="s">
        <v>3501</v>
      </c>
      <c r="B912" s="142">
        <v>0.92810000000000004</v>
      </c>
      <c r="C912" s="133">
        <v>40060</v>
      </c>
      <c r="D912" s="141" t="s">
        <v>109</v>
      </c>
      <c r="F912" s="141">
        <f>IF(D912="U",+VLOOKUP(C912,'[2]Table A'!$A$2:$D$1648,4,FALSE),+VLOOKUP(C912,'[2]Table B'!$A$2:$F$54,4,FALSE))</f>
        <v>0.92810000000000004</v>
      </c>
      <c r="G912" s="141">
        <v>0.93620000000000003</v>
      </c>
      <c r="H912" s="141">
        <v>0.92949999999999999</v>
      </c>
    </row>
    <row r="913" spans="1:8" x14ac:dyDescent="0.2">
      <c r="A913" s="142" t="s">
        <v>3157</v>
      </c>
      <c r="B913" s="142">
        <v>1.2130000000000001</v>
      </c>
      <c r="C913" s="133">
        <v>40140</v>
      </c>
      <c r="D913" s="141" t="s">
        <v>109</v>
      </c>
      <c r="F913" s="141">
        <f>IF(D913="U",+VLOOKUP(C913,'[2]Table A'!$A$2:$D$1648,4,FALSE),+VLOOKUP(C913,'[2]Table B'!$A$2:$F$54,4,FALSE))</f>
        <v>1.2130000000000001</v>
      </c>
      <c r="G913" s="141">
        <v>1.1751</v>
      </c>
      <c r="H913" s="141">
        <v>1.1930000000000001</v>
      </c>
    </row>
    <row r="914" spans="1:8" x14ac:dyDescent="0.2">
      <c r="A914" s="142" t="s">
        <v>3232</v>
      </c>
      <c r="B914" s="142">
        <v>1.2130000000000001</v>
      </c>
      <c r="C914" s="133">
        <v>40140</v>
      </c>
      <c r="D914" s="141" t="s">
        <v>109</v>
      </c>
      <c r="F914" s="141">
        <f>IF(D914="U",+VLOOKUP(C914,'[2]Table A'!$A$2:$D$1648,4,FALSE),+VLOOKUP(C914,'[2]Table B'!$A$2:$F$54,4,FALSE))</f>
        <v>1.2130000000000001</v>
      </c>
      <c r="G914" s="141">
        <v>1.1751</v>
      </c>
      <c r="H914" s="141">
        <v>1.1930000000000001</v>
      </c>
    </row>
    <row r="915" spans="1:8" x14ac:dyDescent="0.2">
      <c r="A915" s="142" t="s">
        <v>637</v>
      </c>
      <c r="B915" s="142">
        <v>0.84260000000000002</v>
      </c>
      <c r="C915" s="133">
        <v>40220</v>
      </c>
      <c r="D915" s="141" t="s">
        <v>109</v>
      </c>
      <c r="F915" s="141">
        <f>IF(D915="U",+VLOOKUP(C915,'[2]Table A'!$A$2:$D$1648,4,FALSE),+VLOOKUP(C915,'[2]Table B'!$A$2:$F$54,4,FALSE))</f>
        <v>0.84260000000000002</v>
      </c>
      <c r="G915" s="141">
        <v>0.90549999999999997</v>
      </c>
      <c r="H915" s="141">
        <v>0.88490000000000002</v>
      </c>
    </row>
    <row r="916" spans="1:8" x14ac:dyDescent="0.2">
      <c r="A916" s="142" t="s">
        <v>1149</v>
      </c>
      <c r="B916" s="142">
        <v>0.84260000000000002</v>
      </c>
      <c r="C916" s="133">
        <v>40220</v>
      </c>
      <c r="D916" s="141" t="s">
        <v>109</v>
      </c>
      <c r="F916" s="141">
        <f>IF(D916="U",+VLOOKUP(C916,'[2]Table A'!$A$2:$D$1648,4,FALSE),+VLOOKUP(C916,'[2]Table B'!$A$2:$F$54,4,FALSE))</f>
        <v>0.84260000000000002</v>
      </c>
      <c r="G916" s="141">
        <v>0.90549999999999997</v>
      </c>
      <c r="H916" s="141">
        <v>0.88490000000000002</v>
      </c>
    </row>
    <row r="917" spans="1:8" x14ac:dyDescent="0.2">
      <c r="A917" s="142" t="s">
        <v>1529</v>
      </c>
      <c r="B917" s="142">
        <v>0.84260000000000002</v>
      </c>
      <c r="C917" s="133">
        <v>40220</v>
      </c>
      <c r="D917" s="141" t="s">
        <v>109</v>
      </c>
      <c r="F917" s="141">
        <f>IF(D917="U",+VLOOKUP(C917,'[2]Table A'!$A$2:$D$1648,4,FALSE),+VLOOKUP(C917,'[2]Table B'!$A$2:$F$54,4,FALSE))</f>
        <v>0.84260000000000002</v>
      </c>
      <c r="G917" s="141">
        <v>0.90549999999999997</v>
      </c>
      <c r="H917" s="141">
        <v>0.88490000000000002</v>
      </c>
    </row>
    <row r="918" spans="1:8" x14ac:dyDescent="0.2">
      <c r="A918" s="142" t="s">
        <v>3162</v>
      </c>
      <c r="B918" s="142">
        <v>0.84260000000000002</v>
      </c>
      <c r="C918" s="133">
        <v>40220</v>
      </c>
      <c r="D918" s="141" t="s">
        <v>109</v>
      </c>
      <c r="F918" s="141">
        <f>IF(D918="U",+VLOOKUP(C918,'[2]Table A'!$A$2:$D$1648,4,FALSE),+VLOOKUP(C918,'[2]Table B'!$A$2:$F$54,4,FALSE))</f>
        <v>0.84260000000000002</v>
      </c>
      <c r="G918" s="141">
        <v>0.90549999999999997</v>
      </c>
      <c r="H918" s="141">
        <v>0.88490000000000002</v>
      </c>
    </row>
    <row r="919" spans="1:8" x14ac:dyDescent="0.2">
      <c r="A919" s="142" t="s">
        <v>3161</v>
      </c>
      <c r="B919" s="142">
        <v>0.84260000000000002</v>
      </c>
      <c r="C919" s="133">
        <v>40220</v>
      </c>
      <c r="D919" s="141" t="s">
        <v>109</v>
      </c>
      <c r="F919" s="141">
        <f>IF(D919="U",+VLOOKUP(C919,'[2]Table A'!$A$2:$D$1648,4,FALSE),+VLOOKUP(C919,'[2]Table B'!$A$2:$F$54,4,FALSE))</f>
        <v>0.84260000000000002</v>
      </c>
      <c r="G919" s="141">
        <v>0.90549999999999997</v>
      </c>
      <c r="H919" s="141">
        <v>0.88490000000000002</v>
      </c>
    </row>
    <row r="920" spans="1:8" x14ac:dyDescent="0.2">
      <c r="A920" s="142" t="s">
        <v>3217</v>
      </c>
      <c r="B920" s="142">
        <v>0.84260000000000002</v>
      </c>
      <c r="C920" s="133">
        <v>40220</v>
      </c>
      <c r="D920" s="141" t="s">
        <v>109</v>
      </c>
      <c r="F920" s="141">
        <f>IF(D920="U",+VLOOKUP(C920,'[2]Table A'!$A$2:$D$1648,4,FALSE),+VLOOKUP(C920,'[2]Table B'!$A$2:$F$54,4,FALSE))</f>
        <v>0.84260000000000002</v>
      </c>
      <c r="G920" s="141">
        <v>0.90549999999999997</v>
      </c>
      <c r="H920" s="141">
        <v>0.88490000000000002</v>
      </c>
    </row>
    <row r="921" spans="1:8" x14ac:dyDescent="0.2">
      <c r="A921" s="142" t="s">
        <v>1314</v>
      </c>
      <c r="B921" s="142">
        <v>1.0770999999999999</v>
      </c>
      <c r="C921" s="133">
        <v>40340</v>
      </c>
      <c r="D921" s="141" t="s">
        <v>109</v>
      </c>
      <c r="F921" s="141">
        <f>IF(D921="U",+VLOOKUP(C921,'[2]Table A'!$A$2:$D$1648,4,FALSE),+VLOOKUP(C921,'[2]Table B'!$A$2:$F$54,4,FALSE))</f>
        <v>1.0770999999999999</v>
      </c>
      <c r="G921" s="141">
        <v>1.0984</v>
      </c>
      <c r="H921" s="141">
        <v>1.1395</v>
      </c>
    </row>
    <row r="922" spans="1:8" x14ac:dyDescent="0.2">
      <c r="A922" s="142" t="s">
        <v>1471</v>
      </c>
      <c r="B922" s="142">
        <v>1.0770999999999999</v>
      </c>
      <c r="C922" s="133">
        <v>40340</v>
      </c>
      <c r="D922" s="141" t="s">
        <v>109</v>
      </c>
      <c r="F922" s="141">
        <f>IF(D922="U",+VLOOKUP(C922,'[2]Table A'!$A$2:$D$1648,4,FALSE),+VLOOKUP(C922,'[2]Table B'!$A$2:$F$54,4,FALSE))</f>
        <v>1.0770999999999999</v>
      </c>
      <c r="G922" s="141">
        <v>1.0984</v>
      </c>
      <c r="H922" s="141">
        <v>1.1395</v>
      </c>
    </row>
    <row r="923" spans="1:8" x14ac:dyDescent="0.2">
      <c r="A923" s="142" t="s">
        <v>2834</v>
      </c>
      <c r="B923" s="142">
        <v>1.0770999999999999</v>
      </c>
      <c r="C923" s="133">
        <v>40340</v>
      </c>
      <c r="D923" s="141" t="s">
        <v>109</v>
      </c>
      <c r="F923" s="141">
        <f>IF(D923="U",+VLOOKUP(C923,'[2]Table A'!$A$2:$D$1648,4,FALSE),+VLOOKUP(C923,'[2]Table B'!$A$2:$F$54,4,FALSE))</f>
        <v>1.0770999999999999</v>
      </c>
      <c r="G923" s="141">
        <v>1.0984</v>
      </c>
      <c r="H923" s="141">
        <v>1.1395</v>
      </c>
    </row>
    <row r="924" spans="1:8" x14ac:dyDescent="0.2">
      <c r="A924" s="142" t="s">
        <v>3684</v>
      </c>
      <c r="B924" s="142">
        <v>1.0770999999999999</v>
      </c>
      <c r="C924" s="133">
        <v>40340</v>
      </c>
      <c r="D924" s="141" t="s">
        <v>109</v>
      </c>
      <c r="F924" s="141">
        <f>IF(D924="U",+VLOOKUP(C924,'[2]Table A'!$A$2:$D$1648,4,FALSE),+VLOOKUP(C924,'[2]Table B'!$A$2:$F$54,4,FALSE))</f>
        <v>1.0770999999999999</v>
      </c>
      <c r="G924" s="141">
        <v>1.0984</v>
      </c>
      <c r="H924" s="141">
        <v>1.1395</v>
      </c>
    </row>
    <row r="925" spans="1:8" x14ac:dyDescent="0.2">
      <c r="A925" s="142" t="s">
        <v>2349</v>
      </c>
      <c r="B925" s="142">
        <v>0.8579</v>
      </c>
      <c r="C925" s="133">
        <v>40380</v>
      </c>
      <c r="D925" s="141" t="s">
        <v>109</v>
      </c>
      <c r="F925" s="141">
        <f>IF(D925="U",+VLOOKUP(C925,'[2]Table A'!$A$2:$D$1648,4,FALSE),+VLOOKUP(C925,'[2]Table B'!$A$2:$F$54,4,FALSE))</f>
        <v>0.8579</v>
      </c>
      <c r="G925" s="141">
        <v>0.85109999999999997</v>
      </c>
      <c r="H925" s="141">
        <v>0.87820000000000009</v>
      </c>
    </row>
    <row r="926" spans="1:8" x14ac:dyDescent="0.2">
      <c r="A926" s="142" t="s">
        <v>2654</v>
      </c>
      <c r="B926" s="142">
        <v>0.8579</v>
      </c>
      <c r="C926" s="133">
        <v>40380</v>
      </c>
      <c r="D926" s="141" t="s">
        <v>109</v>
      </c>
      <c r="F926" s="141">
        <f>IF(D926="U",+VLOOKUP(C926,'[2]Table A'!$A$2:$D$1648,4,FALSE),+VLOOKUP(C926,'[2]Table B'!$A$2:$F$54,4,FALSE))</f>
        <v>0.8579</v>
      </c>
      <c r="G926" s="141">
        <v>0.85109999999999997</v>
      </c>
      <c r="H926" s="141">
        <v>0.87820000000000009</v>
      </c>
    </row>
    <row r="927" spans="1:8" x14ac:dyDescent="0.2">
      <c r="A927" s="142" t="s">
        <v>2841</v>
      </c>
      <c r="B927" s="142">
        <v>0.8579</v>
      </c>
      <c r="C927" s="133">
        <v>40380</v>
      </c>
      <c r="D927" s="141" t="s">
        <v>109</v>
      </c>
      <c r="F927" s="141">
        <f>IF(D927="U",+VLOOKUP(C927,'[2]Table A'!$A$2:$D$1648,4,FALSE),+VLOOKUP(C927,'[2]Table B'!$A$2:$F$54,4,FALSE))</f>
        <v>0.8579</v>
      </c>
      <c r="G927" s="141">
        <v>0.85109999999999997</v>
      </c>
      <c r="H927" s="141">
        <v>0.87820000000000009</v>
      </c>
    </row>
    <row r="928" spans="1:8" x14ac:dyDescent="0.2">
      <c r="A928" s="142" t="s">
        <v>2854</v>
      </c>
      <c r="B928" s="142">
        <v>0.8579</v>
      </c>
      <c r="C928" s="133">
        <v>40380</v>
      </c>
      <c r="D928" s="141" t="s">
        <v>109</v>
      </c>
      <c r="F928" s="141">
        <f>IF(D928="U",+VLOOKUP(C928,'[2]Table A'!$A$2:$D$1648,4,FALSE),+VLOOKUP(C928,'[2]Table B'!$A$2:$F$54,4,FALSE))</f>
        <v>0.8579</v>
      </c>
      <c r="G928" s="141">
        <v>0.85109999999999997</v>
      </c>
      <c r="H928" s="141">
        <v>0.87820000000000009</v>
      </c>
    </row>
    <row r="929" spans="1:8" x14ac:dyDescent="0.2">
      <c r="A929" s="142" t="s">
        <v>3784</v>
      </c>
      <c r="B929" s="142">
        <v>0.8579</v>
      </c>
      <c r="C929" s="133">
        <v>40380</v>
      </c>
      <c r="D929" s="141" t="s">
        <v>109</v>
      </c>
      <c r="F929" s="141">
        <f>IF(D929="U",+VLOOKUP(C929,'[2]Table A'!$A$2:$D$1648,4,FALSE),+VLOOKUP(C929,'[2]Table B'!$A$2:$F$54,4,FALSE))</f>
        <v>0.8579</v>
      </c>
      <c r="G929" s="141">
        <v>0.85109999999999997</v>
      </c>
      <c r="H929" s="141">
        <v>0.87820000000000009</v>
      </c>
    </row>
    <row r="930" spans="1:8" x14ac:dyDescent="0.2">
      <c r="A930" s="142" t="s">
        <v>3914</v>
      </c>
      <c r="B930" s="142">
        <v>0.8579</v>
      </c>
      <c r="C930" s="133">
        <v>40380</v>
      </c>
      <c r="D930" s="141" t="s">
        <v>109</v>
      </c>
      <c r="F930" s="141">
        <f>IF(D930="U",+VLOOKUP(C930,'[2]Table A'!$A$2:$D$1648,4,FALSE),+VLOOKUP(C930,'[2]Table B'!$A$2:$F$54,4,FALSE))</f>
        <v>0.8579</v>
      </c>
      <c r="G930" s="141">
        <v>0.85109999999999997</v>
      </c>
      <c r="H930" s="141">
        <v>0.87820000000000009</v>
      </c>
    </row>
    <row r="931" spans="1:8" x14ac:dyDescent="0.2">
      <c r="A931" s="142" t="s">
        <v>622</v>
      </c>
      <c r="B931" s="142">
        <v>0.98620000000000008</v>
      </c>
      <c r="C931" s="133">
        <v>40420</v>
      </c>
      <c r="D931" s="141" t="s">
        <v>109</v>
      </c>
      <c r="F931" s="141">
        <f>IF(D931="U",+VLOOKUP(C931,'[2]Table A'!$A$2:$D$1648,4,FALSE),+VLOOKUP(C931,'[2]Table B'!$A$2:$F$54,4,FALSE))</f>
        <v>0.98620000000000008</v>
      </c>
      <c r="G931" s="141">
        <v>1.002</v>
      </c>
      <c r="H931" s="141">
        <v>0.99980000000000002</v>
      </c>
    </row>
    <row r="932" spans="1:8" x14ac:dyDescent="0.2">
      <c r="A932" s="142" t="s">
        <v>3867</v>
      </c>
      <c r="B932" s="142">
        <v>0.98620000000000008</v>
      </c>
      <c r="C932" s="133">
        <v>40420</v>
      </c>
      <c r="D932" s="141" t="s">
        <v>109</v>
      </c>
      <c r="F932" s="141">
        <f>IF(D932="U",+VLOOKUP(C932,'[2]Table A'!$A$2:$D$1648,4,FALSE),+VLOOKUP(C932,'[2]Table B'!$A$2:$F$54,4,FALSE))</f>
        <v>0.98620000000000008</v>
      </c>
      <c r="G932" s="141">
        <v>1.002</v>
      </c>
      <c r="H932" s="141">
        <v>0.99980000000000002</v>
      </c>
    </row>
    <row r="933" spans="1:8" x14ac:dyDescent="0.2">
      <c r="A933" s="142" t="s">
        <v>3178</v>
      </c>
      <c r="B933" s="142">
        <v>0.99080000000000001</v>
      </c>
      <c r="C933" s="133">
        <v>40484</v>
      </c>
      <c r="D933" s="141" t="s">
        <v>109</v>
      </c>
      <c r="F933" s="141">
        <f>IF(D933="U",+VLOOKUP(C933,'[2]Table A'!$A$2:$D$1648,4,FALSE),+VLOOKUP(C933,'[2]Table B'!$A$2:$F$54,4,FALSE))</f>
        <v>0.99080000000000001</v>
      </c>
      <c r="G933" s="141">
        <v>0.98880000000000001</v>
      </c>
      <c r="H933" s="141">
        <v>0.98030000000000006</v>
      </c>
    </row>
    <row r="934" spans="1:8" x14ac:dyDescent="0.2">
      <c r="A934" s="142" t="s">
        <v>3470</v>
      </c>
      <c r="B934" s="142">
        <v>0.99080000000000001</v>
      </c>
      <c r="C934" s="133">
        <v>40484</v>
      </c>
      <c r="D934" s="141" t="s">
        <v>109</v>
      </c>
      <c r="F934" s="141">
        <f>IF(D934="U",+VLOOKUP(C934,'[2]Table A'!$A$2:$D$1648,4,FALSE),+VLOOKUP(C934,'[2]Table B'!$A$2:$F$54,4,FALSE))</f>
        <v>0.99080000000000001</v>
      </c>
      <c r="G934" s="141">
        <v>0.98880000000000001</v>
      </c>
      <c r="H934" s="141">
        <v>0.98030000000000006</v>
      </c>
    </row>
    <row r="935" spans="1:8" x14ac:dyDescent="0.2">
      <c r="A935" s="142" t="s">
        <v>1376</v>
      </c>
      <c r="B935" s="142">
        <v>0.84989999999999999</v>
      </c>
      <c r="C935" s="133">
        <v>40580</v>
      </c>
      <c r="D935" s="141" t="s">
        <v>109</v>
      </c>
      <c r="F935" s="141">
        <f>IF(D935="U",+VLOOKUP(C935,'[2]Table A'!$A$2:$D$1648,4,FALSE),+VLOOKUP(C935,'[2]Table B'!$A$2:$F$54,4,FALSE))</f>
        <v>0.84989999999999999</v>
      </c>
      <c r="G935" s="141">
        <v>0.8982</v>
      </c>
      <c r="H935" s="141">
        <v>0.85860000000000003</v>
      </c>
    </row>
    <row r="936" spans="1:8" x14ac:dyDescent="0.2">
      <c r="A936" s="142" t="s">
        <v>2737</v>
      </c>
      <c r="B936" s="142">
        <v>0.84989999999999999</v>
      </c>
      <c r="C936" s="133">
        <v>40580</v>
      </c>
      <c r="D936" s="141" t="s">
        <v>109</v>
      </c>
      <c r="F936" s="141">
        <f>IF(D936="U",+VLOOKUP(C936,'[2]Table A'!$A$2:$D$1648,4,FALSE),+VLOOKUP(C936,'[2]Table B'!$A$2:$F$54,4,FALSE))</f>
        <v>0.84989999999999999</v>
      </c>
      <c r="G936" s="141">
        <v>0.8982</v>
      </c>
      <c r="H936" s="141">
        <v>0.85860000000000003</v>
      </c>
    </row>
    <row r="937" spans="1:8" x14ac:dyDescent="0.2">
      <c r="A937" s="142" t="s">
        <v>1482</v>
      </c>
      <c r="B937" s="142">
        <v>0.88930000000000009</v>
      </c>
      <c r="C937" s="133">
        <v>40660</v>
      </c>
      <c r="D937" s="141" t="s">
        <v>109</v>
      </c>
      <c r="F937" s="141">
        <f>IF(D937="U",+VLOOKUP(C937,'[2]Table A'!$A$2:$D$1648,4,FALSE),+VLOOKUP(C937,'[2]Table B'!$A$2:$F$54,4,FALSE))</f>
        <v>0.88930000000000009</v>
      </c>
      <c r="G937" s="141">
        <v>0.87439999999999996</v>
      </c>
      <c r="H937" s="141">
        <v>0.88770000000000004</v>
      </c>
    </row>
    <row r="938" spans="1:8" x14ac:dyDescent="0.2">
      <c r="A938" s="142" t="s">
        <v>1386</v>
      </c>
      <c r="B938" s="142">
        <v>1.6508</v>
      </c>
      <c r="C938" s="133">
        <v>40900</v>
      </c>
      <c r="D938" s="141" t="s">
        <v>109</v>
      </c>
      <c r="F938" s="141">
        <f>IF(D938="U",+VLOOKUP(C938,'[2]Table A'!$A$2:$D$1648,4,FALSE),+VLOOKUP(C938,'[2]Table B'!$A$2:$F$54,4,FALSE))</f>
        <v>1.6508</v>
      </c>
      <c r="G938" s="141">
        <v>1.6639999999999999</v>
      </c>
      <c r="H938" s="141">
        <v>1.6424000000000001</v>
      </c>
    </row>
    <row r="939" spans="1:8" x14ac:dyDescent="0.2">
      <c r="A939" s="142" t="s">
        <v>2995</v>
      </c>
      <c r="B939" s="142">
        <v>1.6508</v>
      </c>
      <c r="C939" s="133">
        <v>40900</v>
      </c>
      <c r="D939" s="141" t="s">
        <v>109</v>
      </c>
      <c r="F939" s="141">
        <f>IF(D939="U",+VLOOKUP(C939,'[2]Table A'!$A$2:$D$1648,4,FALSE),+VLOOKUP(C939,'[2]Table B'!$A$2:$F$54,4,FALSE))</f>
        <v>1.6508</v>
      </c>
      <c r="G939" s="141">
        <v>1.6639999999999999</v>
      </c>
      <c r="H939" s="141">
        <v>1.6424000000000001</v>
      </c>
    </row>
    <row r="940" spans="1:8" x14ac:dyDescent="0.2">
      <c r="A940" s="142" t="s">
        <v>3212</v>
      </c>
      <c r="B940" s="142">
        <v>1.6508</v>
      </c>
      <c r="C940" s="133">
        <v>40900</v>
      </c>
      <c r="D940" s="141" t="s">
        <v>109</v>
      </c>
      <c r="F940" s="141">
        <f>IF(D940="U",+VLOOKUP(C940,'[2]Table A'!$A$2:$D$1648,4,FALSE),+VLOOKUP(C940,'[2]Table B'!$A$2:$F$54,4,FALSE))</f>
        <v>1.6508</v>
      </c>
      <c r="G940" s="141">
        <v>1.6639999999999999</v>
      </c>
      <c r="H940" s="141">
        <v>1.6424000000000001</v>
      </c>
    </row>
    <row r="941" spans="1:8" x14ac:dyDescent="0.2">
      <c r="A941" s="142" t="s">
        <v>3923</v>
      </c>
      <c r="B941" s="142">
        <v>1.6508</v>
      </c>
      <c r="C941" s="133">
        <v>40900</v>
      </c>
      <c r="D941" s="141" t="s">
        <v>109</v>
      </c>
      <c r="F941" s="141">
        <f>IF(D941="U",+VLOOKUP(C941,'[2]Table A'!$A$2:$D$1648,4,FALSE),+VLOOKUP(C941,'[2]Table B'!$A$2:$F$54,4,FALSE))</f>
        <v>1.6508</v>
      </c>
      <c r="G941" s="141">
        <v>1.6639999999999999</v>
      </c>
      <c r="H941" s="141">
        <v>1.6424000000000001</v>
      </c>
    </row>
    <row r="942" spans="1:8" x14ac:dyDescent="0.2">
      <c r="A942" s="142" t="s">
        <v>3214</v>
      </c>
      <c r="B942" s="142">
        <v>0.873</v>
      </c>
      <c r="C942" s="133">
        <v>40980</v>
      </c>
      <c r="D942" s="141" t="s">
        <v>109</v>
      </c>
      <c r="F942" s="141">
        <f>IF(D942="U",+VLOOKUP(C942,'[2]Table A'!$A$2:$D$1648,4,FALSE),+VLOOKUP(C942,'[2]Table B'!$A$2:$F$54,4,FALSE))</f>
        <v>0.873</v>
      </c>
      <c r="G942" s="141">
        <v>0.88229999999999997</v>
      </c>
      <c r="H942" s="141">
        <v>0.87709999999999999</v>
      </c>
    </row>
    <row r="943" spans="1:8" x14ac:dyDescent="0.2">
      <c r="A943" s="142" t="s">
        <v>554</v>
      </c>
      <c r="B943" s="142">
        <v>0.96260000000000001</v>
      </c>
      <c r="C943" s="133">
        <v>41060</v>
      </c>
      <c r="D943" s="141" t="s">
        <v>109</v>
      </c>
      <c r="F943" s="141">
        <f>IF(D943="U",+VLOOKUP(C943,'[2]Table A'!$A$2:$D$1648,4,FALSE),+VLOOKUP(C943,'[2]Table B'!$A$2:$F$54,4,FALSE))</f>
        <v>0.96260000000000001</v>
      </c>
      <c r="G943" s="141">
        <v>0.99460000000000004</v>
      </c>
      <c r="H943" s="141">
        <v>0.98630000000000007</v>
      </c>
    </row>
    <row r="944" spans="1:8" x14ac:dyDescent="0.2">
      <c r="A944" s="142" t="s">
        <v>3444</v>
      </c>
      <c r="B944" s="142">
        <v>0.96260000000000001</v>
      </c>
      <c r="C944" s="133">
        <v>41060</v>
      </c>
      <c r="D944" s="141" t="s">
        <v>109</v>
      </c>
      <c r="F944" s="141">
        <f>IF(D944="U",+VLOOKUP(C944,'[2]Table A'!$A$2:$D$1648,4,FALSE),+VLOOKUP(C944,'[2]Table B'!$A$2:$F$54,4,FALSE))</f>
        <v>0.96260000000000001</v>
      </c>
      <c r="G944" s="141">
        <v>0.99460000000000004</v>
      </c>
      <c r="H944" s="141">
        <v>0.98630000000000007</v>
      </c>
    </row>
    <row r="945" spans="1:8" x14ac:dyDescent="0.2">
      <c r="A945" s="142" t="s">
        <v>3757</v>
      </c>
      <c r="B945" s="142">
        <v>0.93149999999999999</v>
      </c>
      <c r="C945" s="133">
        <v>41100</v>
      </c>
      <c r="D945" s="141" t="s">
        <v>109</v>
      </c>
      <c r="F945" s="141">
        <f>IF(D945="U",+VLOOKUP(C945,'[2]Table A'!$A$2:$D$1648,4,FALSE),+VLOOKUP(C945,'[2]Table B'!$A$2:$F$54,4,FALSE))</f>
        <v>0.93149999999999999</v>
      </c>
      <c r="G945" s="141">
        <v>0.95660000000000001</v>
      </c>
      <c r="H945" s="141">
        <v>0.9456</v>
      </c>
    </row>
    <row r="946" spans="1:8" x14ac:dyDescent="0.2">
      <c r="A946" s="142" t="s">
        <v>1321</v>
      </c>
      <c r="B946" s="142">
        <v>0.93690000000000007</v>
      </c>
      <c r="C946" s="133">
        <v>41140</v>
      </c>
      <c r="D946" s="141" t="s">
        <v>109</v>
      </c>
      <c r="F946" s="141">
        <f>IF(D946="U",+VLOOKUP(C946,'[2]Table A'!$A$2:$D$1648,4,FALSE),+VLOOKUP(C946,'[2]Table B'!$A$2:$F$54,4,FALSE))</f>
        <v>0.93690000000000007</v>
      </c>
      <c r="G946" s="141">
        <v>0.95620000000000005</v>
      </c>
      <c r="H946" s="141">
        <v>0.95100000000000007</v>
      </c>
    </row>
    <row r="947" spans="1:8" x14ac:dyDescent="0.2">
      <c r="A947" s="142" t="s">
        <v>382</v>
      </c>
      <c r="B947" s="142">
        <v>0.93690000000000007</v>
      </c>
      <c r="C947" s="133">
        <v>41140</v>
      </c>
      <c r="D947" s="141" t="s">
        <v>109</v>
      </c>
      <c r="F947" s="141">
        <f>IF(D947="U",+VLOOKUP(C947,'[2]Table A'!$A$2:$D$1648,4,FALSE),+VLOOKUP(C947,'[2]Table B'!$A$2:$F$54,4,FALSE))</f>
        <v>0.93690000000000007</v>
      </c>
      <c r="G947" s="141">
        <v>0.95620000000000005</v>
      </c>
      <c r="H947" s="141">
        <v>0.95100000000000007</v>
      </c>
    </row>
    <row r="948" spans="1:8" x14ac:dyDescent="0.2">
      <c r="A948" s="142" t="s">
        <v>714</v>
      </c>
      <c r="B948" s="142">
        <v>0.93690000000000007</v>
      </c>
      <c r="C948" s="133">
        <v>41140</v>
      </c>
      <c r="D948" s="141" t="s">
        <v>109</v>
      </c>
      <c r="F948" s="141">
        <f>IF(D948="U",+VLOOKUP(C948,'[2]Table A'!$A$2:$D$1648,4,FALSE),+VLOOKUP(C948,'[2]Table B'!$A$2:$F$54,4,FALSE))</f>
        <v>0.93690000000000007</v>
      </c>
      <c r="G948" s="141">
        <v>0.95620000000000005</v>
      </c>
      <c r="H948" s="141">
        <v>0.95100000000000007</v>
      </c>
    </row>
    <row r="949" spans="1:8" x14ac:dyDescent="0.2">
      <c r="A949" s="142" t="s">
        <v>1265</v>
      </c>
      <c r="B949" s="142">
        <v>0.93690000000000007</v>
      </c>
      <c r="C949" s="133">
        <v>41140</v>
      </c>
      <c r="D949" s="141" t="s">
        <v>109</v>
      </c>
      <c r="F949" s="141">
        <f>IF(D949="U",+VLOOKUP(C949,'[2]Table A'!$A$2:$D$1648,4,FALSE),+VLOOKUP(C949,'[2]Table B'!$A$2:$F$54,4,FALSE))</f>
        <v>0.93690000000000007</v>
      </c>
      <c r="G949" s="141">
        <v>0.95620000000000005</v>
      </c>
      <c r="H949" s="141">
        <v>0.95100000000000007</v>
      </c>
    </row>
    <row r="950" spans="1:8" x14ac:dyDescent="0.2">
      <c r="A950" s="142" t="s">
        <v>615</v>
      </c>
      <c r="B950" s="142">
        <v>0.92720000000000002</v>
      </c>
      <c r="C950" s="133">
        <v>41180</v>
      </c>
      <c r="D950" s="141" t="s">
        <v>109</v>
      </c>
      <c r="F950" s="141">
        <f>IF(D950="U",+VLOOKUP(C950,'[2]Table A'!$A$2:$D$1648,4,FALSE),+VLOOKUP(C950,'[2]Table B'!$A$2:$F$54,4,FALSE))</f>
        <v>0.92720000000000002</v>
      </c>
      <c r="G950" s="141">
        <v>0.92349999999999999</v>
      </c>
      <c r="H950" s="141">
        <v>0.92270000000000008</v>
      </c>
    </row>
    <row r="951" spans="1:8" x14ac:dyDescent="0.2">
      <c r="A951" s="142" t="s">
        <v>781</v>
      </c>
      <c r="B951" s="142">
        <v>0.92720000000000002</v>
      </c>
      <c r="C951" s="133">
        <v>41180</v>
      </c>
      <c r="D951" s="141" t="s">
        <v>109</v>
      </c>
      <c r="F951" s="141">
        <f>IF(D951="U",+VLOOKUP(C951,'[2]Table A'!$A$2:$D$1648,4,FALSE),+VLOOKUP(C951,'[2]Table B'!$A$2:$F$54,4,FALSE))</f>
        <v>0.92720000000000002</v>
      </c>
      <c r="G951" s="141">
        <v>0.92349999999999999</v>
      </c>
      <c r="H951" s="141">
        <v>0.92270000000000008</v>
      </c>
    </row>
    <row r="952" spans="1:8" x14ac:dyDescent="0.2">
      <c r="A952" s="142" t="s">
        <v>1052</v>
      </c>
      <c r="B952" s="142">
        <v>0.92720000000000002</v>
      </c>
      <c r="C952" s="133">
        <v>41180</v>
      </c>
      <c r="D952" s="141" t="s">
        <v>109</v>
      </c>
      <c r="F952" s="141">
        <f>IF(D952="U",+VLOOKUP(C952,'[2]Table A'!$A$2:$D$1648,4,FALSE),+VLOOKUP(C952,'[2]Table B'!$A$2:$F$54,4,FALSE))</f>
        <v>0.92720000000000002</v>
      </c>
      <c r="G952" s="141">
        <v>0.92349999999999999</v>
      </c>
      <c r="H952" s="141">
        <v>0.92270000000000008</v>
      </c>
    </row>
    <row r="953" spans="1:8" x14ac:dyDescent="0.2">
      <c r="A953" s="142" t="s">
        <v>2044</v>
      </c>
      <c r="B953" s="142">
        <v>0.92720000000000002</v>
      </c>
      <c r="C953" s="133">
        <v>41180</v>
      </c>
      <c r="D953" s="141" t="s">
        <v>109</v>
      </c>
      <c r="F953" s="141">
        <f>IF(D953="U",+VLOOKUP(C953,'[2]Table A'!$A$2:$D$1648,4,FALSE),+VLOOKUP(C953,'[2]Table B'!$A$2:$F$54,4,FALSE))</f>
        <v>0.92720000000000002</v>
      </c>
      <c r="G953" s="141">
        <v>0.92349999999999999</v>
      </c>
      <c r="H953" s="141">
        <v>0.92270000000000008</v>
      </c>
    </row>
    <row r="954" spans="1:8" x14ac:dyDescent="0.2">
      <c r="A954" s="142" t="s">
        <v>2408</v>
      </c>
      <c r="B954" s="142">
        <v>0.92720000000000002</v>
      </c>
      <c r="C954" s="133">
        <v>41180</v>
      </c>
      <c r="D954" s="141" t="s">
        <v>109</v>
      </c>
      <c r="F954" s="141">
        <f>IF(D954="U",+VLOOKUP(C954,'[2]Table A'!$A$2:$D$1648,4,FALSE),+VLOOKUP(C954,'[2]Table B'!$A$2:$F$54,4,FALSE))</f>
        <v>0.92720000000000002</v>
      </c>
      <c r="G954" s="141">
        <v>0.92349999999999999</v>
      </c>
      <c r="H954" s="141">
        <v>0.92270000000000008</v>
      </c>
    </row>
    <row r="955" spans="1:8" x14ac:dyDescent="0.2">
      <c r="A955" s="142" t="s">
        <v>2417</v>
      </c>
      <c r="B955" s="142">
        <v>0.92720000000000002</v>
      </c>
      <c r="C955" s="133">
        <v>41180</v>
      </c>
      <c r="D955" s="141" t="s">
        <v>109</v>
      </c>
      <c r="F955" s="141">
        <f>IF(D955="U",+VLOOKUP(C955,'[2]Table A'!$A$2:$D$1648,4,FALSE),+VLOOKUP(C955,'[2]Table B'!$A$2:$F$54,4,FALSE))</f>
        <v>0.92720000000000002</v>
      </c>
      <c r="G955" s="141">
        <v>0.92349999999999999</v>
      </c>
      <c r="H955" s="141">
        <v>0.92270000000000008</v>
      </c>
    </row>
    <row r="956" spans="1:8" x14ac:dyDescent="0.2">
      <c r="A956" s="142" t="s">
        <v>2646</v>
      </c>
      <c r="B956" s="142">
        <v>0.92720000000000002</v>
      </c>
      <c r="C956" s="133">
        <v>41180</v>
      </c>
      <c r="D956" s="141" t="s">
        <v>109</v>
      </c>
      <c r="F956" s="141">
        <f>IF(D956="U",+VLOOKUP(C956,'[2]Table A'!$A$2:$D$1648,4,FALSE),+VLOOKUP(C956,'[2]Table B'!$A$2:$F$54,4,FALSE))</f>
        <v>0.92720000000000002</v>
      </c>
      <c r="G956" s="141">
        <v>0.92349999999999999</v>
      </c>
      <c r="H956" s="141">
        <v>0.92270000000000008</v>
      </c>
    </row>
    <row r="957" spans="1:8" x14ac:dyDescent="0.2">
      <c r="A957" s="142" t="s">
        <v>3404</v>
      </c>
      <c r="B957" s="142">
        <v>0.92720000000000002</v>
      </c>
      <c r="C957" s="133">
        <v>41180</v>
      </c>
      <c r="D957" s="141" t="s">
        <v>109</v>
      </c>
      <c r="F957" s="141">
        <f>IF(D957="U",+VLOOKUP(C957,'[2]Table A'!$A$2:$D$1648,4,FALSE),+VLOOKUP(C957,'[2]Table B'!$A$2:$F$54,4,FALSE))</f>
        <v>0.92720000000000002</v>
      </c>
      <c r="G957" s="141">
        <v>0.92349999999999999</v>
      </c>
      <c r="H957" s="141">
        <v>0.92270000000000008</v>
      </c>
    </row>
    <row r="958" spans="1:8" x14ac:dyDescent="0.2">
      <c r="A958" s="142" t="s">
        <v>1518</v>
      </c>
      <c r="B958" s="142">
        <v>0.92720000000000002</v>
      </c>
      <c r="C958" s="133">
        <v>41180</v>
      </c>
      <c r="D958" s="141" t="s">
        <v>109</v>
      </c>
      <c r="F958" s="141">
        <f>IF(D958="U",+VLOOKUP(C958,'[2]Table A'!$A$2:$D$1648,4,FALSE),+VLOOKUP(C958,'[2]Table B'!$A$2:$F$54,4,FALSE))</f>
        <v>0.92720000000000002</v>
      </c>
      <c r="G958" s="141">
        <v>0.92349999999999999</v>
      </c>
      <c r="H958" s="141">
        <v>0.92270000000000008</v>
      </c>
    </row>
    <row r="959" spans="1:8" x14ac:dyDescent="0.2">
      <c r="A959" s="142" t="s">
        <v>2021</v>
      </c>
      <c r="B959" s="142">
        <v>0.92720000000000002</v>
      </c>
      <c r="C959" s="133">
        <v>41180</v>
      </c>
      <c r="D959" s="141" t="s">
        <v>109</v>
      </c>
      <c r="F959" s="141">
        <f>IF(D959="U",+VLOOKUP(C959,'[2]Table A'!$A$2:$D$1648,4,FALSE),+VLOOKUP(C959,'[2]Table B'!$A$2:$F$54,4,FALSE))</f>
        <v>0.92720000000000002</v>
      </c>
      <c r="G959" s="141">
        <v>0.92349999999999999</v>
      </c>
      <c r="H959" s="141">
        <v>0.92270000000000008</v>
      </c>
    </row>
    <row r="960" spans="1:8" x14ac:dyDescent="0.2">
      <c r="A960" s="142" t="s">
        <v>2318</v>
      </c>
      <c r="B960" s="142">
        <v>0.92720000000000002</v>
      </c>
      <c r="C960" s="133">
        <v>41180</v>
      </c>
      <c r="D960" s="141" t="s">
        <v>109</v>
      </c>
      <c r="F960" s="141">
        <f>IF(D960="U",+VLOOKUP(C960,'[2]Table A'!$A$2:$D$1648,4,FALSE),+VLOOKUP(C960,'[2]Table B'!$A$2:$F$54,4,FALSE))</f>
        <v>0.92720000000000002</v>
      </c>
      <c r="G960" s="141">
        <v>0.92349999999999999</v>
      </c>
      <c r="H960" s="141">
        <v>0.92270000000000008</v>
      </c>
    </row>
    <row r="961" spans="1:8" x14ac:dyDescent="0.2">
      <c r="A961" s="142" t="s">
        <v>3401</v>
      </c>
      <c r="B961" s="142">
        <v>0.92720000000000002</v>
      </c>
      <c r="C961" s="133">
        <v>41180</v>
      </c>
      <c r="D961" s="141" t="s">
        <v>109</v>
      </c>
      <c r="F961" s="141">
        <f>IF(D961="U",+VLOOKUP(C961,'[2]Table A'!$A$2:$D$1648,4,FALSE),+VLOOKUP(C961,'[2]Table B'!$A$2:$F$54,4,FALSE))</f>
        <v>0.92720000000000002</v>
      </c>
      <c r="G961" s="141">
        <v>0.92349999999999999</v>
      </c>
      <c r="H961" s="141">
        <v>0.92270000000000008</v>
      </c>
    </row>
    <row r="962" spans="1:8" x14ac:dyDescent="0.2">
      <c r="A962" s="142" t="s">
        <v>3420</v>
      </c>
      <c r="B962" s="142">
        <v>0.92720000000000002</v>
      </c>
      <c r="C962" s="133">
        <v>41180</v>
      </c>
      <c r="D962" s="141" t="s">
        <v>109</v>
      </c>
      <c r="F962" s="141">
        <f>IF(D962="U",+VLOOKUP(C962,'[2]Table A'!$A$2:$D$1648,4,FALSE),+VLOOKUP(C962,'[2]Table B'!$A$2:$F$54,4,FALSE))</f>
        <v>0.92720000000000002</v>
      </c>
      <c r="G962" s="141">
        <v>0.92349999999999999</v>
      </c>
      <c r="H962" s="141">
        <v>0.92270000000000008</v>
      </c>
    </row>
    <row r="963" spans="1:8" x14ac:dyDescent="0.2">
      <c r="A963" s="142" t="s">
        <v>3418</v>
      </c>
      <c r="B963" s="142">
        <v>0.92720000000000002</v>
      </c>
      <c r="C963" s="133">
        <v>41180</v>
      </c>
      <c r="D963" s="141" t="s">
        <v>109</v>
      </c>
      <c r="F963" s="141">
        <f>IF(D963="U",+VLOOKUP(C963,'[2]Table A'!$A$2:$D$1648,4,FALSE),+VLOOKUP(C963,'[2]Table B'!$A$2:$F$54,4,FALSE))</f>
        <v>0.92720000000000002</v>
      </c>
      <c r="G963" s="141">
        <v>0.92349999999999999</v>
      </c>
      <c r="H963" s="141">
        <v>0.92270000000000008</v>
      </c>
    </row>
    <row r="964" spans="1:8" x14ac:dyDescent="0.2">
      <c r="A964" s="142" t="s">
        <v>3715</v>
      </c>
      <c r="B964" s="142">
        <v>0.92720000000000002</v>
      </c>
      <c r="C964" s="133">
        <v>41180</v>
      </c>
      <c r="D964" s="141" t="s">
        <v>109</v>
      </c>
      <c r="F964" s="141">
        <f>IF(D964="U",+VLOOKUP(C964,'[2]Table A'!$A$2:$D$1648,4,FALSE),+VLOOKUP(C964,'[2]Table B'!$A$2:$F$54,4,FALSE))</f>
        <v>0.92720000000000002</v>
      </c>
      <c r="G964" s="141">
        <v>0.92349999999999999</v>
      </c>
      <c r="H964" s="141">
        <v>0.92270000000000008</v>
      </c>
    </row>
    <row r="965" spans="1:8" x14ac:dyDescent="0.2">
      <c r="A965" s="142" t="s">
        <v>2470</v>
      </c>
      <c r="B965" s="142">
        <v>1.0756000000000001</v>
      </c>
      <c r="C965" s="133">
        <v>41420</v>
      </c>
      <c r="D965" s="141" t="s">
        <v>109</v>
      </c>
      <c r="F965" s="141">
        <f>IF(D965="U",+VLOOKUP(C965,'[2]Table A'!$A$2:$D$1648,4,FALSE),+VLOOKUP(C965,'[2]Table B'!$A$2:$F$54,4,FALSE))</f>
        <v>1.0756000000000001</v>
      </c>
      <c r="G965" s="141">
        <v>1.0512999999999999</v>
      </c>
      <c r="H965" s="141">
        <v>1.0715000000000001</v>
      </c>
    </row>
    <row r="966" spans="1:8" x14ac:dyDescent="0.2">
      <c r="A966" s="142" t="s">
        <v>3017</v>
      </c>
      <c r="B966" s="142">
        <v>1.0756000000000001</v>
      </c>
      <c r="C966" s="133">
        <v>41420</v>
      </c>
      <c r="D966" s="141" t="s">
        <v>109</v>
      </c>
      <c r="F966" s="141">
        <f>IF(D966="U",+VLOOKUP(C966,'[2]Table A'!$A$2:$D$1648,4,FALSE),+VLOOKUP(C966,'[2]Table B'!$A$2:$F$54,4,FALSE))</f>
        <v>1.0756000000000001</v>
      </c>
      <c r="G966" s="141">
        <v>1.0512999999999999</v>
      </c>
      <c r="H966" s="141">
        <v>1.0715000000000001</v>
      </c>
    </row>
    <row r="967" spans="1:8" x14ac:dyDescent="0.2">
      <c r="A967" s="142" t="s">
        <v>2663</v>
      </c>
      <c r="B967" s="142">
        <v>1.8162</v>
      </c>
      <c r="C967" s="133">
        <v>41500</v>
      </c>
      <c r="D967" s="141" t="s">
        <v>109</v>
      </c>
      <c r="F967" s="141">
        <f>IF(D967="U",+VLOOKUP(C967,'[2]Table A'!$A$2:$D$1648,4,FALSE),+VLOOKUP(C967,'[2]Table B'!$A$2:$F$54,4,FALSE))</f>
        <v>1.8162</v>
      </c>
      <c r="G967" s="141">
        <v>1.7264999999999999</v>
      </c>
      <c r="H967" s="141">
        <v>1.7144000000000001</v>
      </c>
    </row>
    <row r="968" spans="1:8" x14ac:dyDescent="0.2">
      <c r="A968" s="142" t="s">
        <v>3499</v>
      </c>
      <c r="B968" s="142">
        <v>0.92800000000000005</v>
      </c>
      <c r="C968" s="133">
        <v>41540</v>
      </c>
      <c r="D968" s="141" t="s">
        <v>109</v>
      </c>
      <c r="F968" s="141">
        <f>IF(D968="U",+VLOOKUP(C968,'[2]Table A'!$A$2:$D$1648,4,FALSE),+VLOOKUP(C968,'[2]Table B'!$A$2:$F$54,4,FALSE))</f>
        <v>0.92800000000000005</v>
      </c>
      <c r="G968" s="141">
        <v>0.99650000000000005</v>
      </c>
      <c r="H968" s="141">
        <v>0.94910000000000005</v>
      </c>
    </row>
    <row r="969" spans="1:8" x14ac:dyDescent="0.2">
      <c r="A969" s="142" t="s">
        <v>3382</v>
      </c>
      <c r="B969" s="142">
        <v>0.92800000000000005</v>
      </c>
      <c r="C969" s="133">
        <v>41540</v>
      </c>
      <c r="D969" s="141" t="s">
        <v>109</v>
      </c>
      <c r="F969" s="141">
        <f>IF(D969="U",+VLOOKUP(C969,'[2]Table A'!$A$2:$D$1648,4,FALSE),+VLOOKUP(C969,'[2]Table B'!$A$2:$F$54,4,FALSE))</f>
        <v>0.92800000000000005</v>
      </c>
      <c r="G969" s="141">
        <v>0.99650000000000005</v>
      </c>
      <c r="H969" s="141">
        <v>0.94910000000000005</v>
      </c>
    </row>
    <row r="970" spans="1:8" x14ac:dyDescent="0.2">
      <c r="A970" s="142" t="s">
        <v>3837</v>
      </c>
      <c r="B970" s="142">
        <v>0.92800000000000005</v>
      </c>
      <c r="C970" s="133">
        <v>41540</v>
      </c>
      <c r="D970" s="141" t="s">
        <v>109</v>
      </c>
      <c r="F970" s="141">
        <f>IF(D970="U",+VLOOKUP(C970,'[2]Table A'!$A$2:$D$1648,4,FALSE),+VLOOKUP(C970,'[2]Table B'!$A$2:$F$54,4,FALSE))</f>
        <v>0.92800000000000005</v>
      </c>
      <c r="G970" s="141">
        <v>0.99650000000000005</v>
      </c>
      <c r="H970" s="141">
        <v>0.94910000000000005</v>
      </c>
    </row>
    <row r="971" spans="1:8" x14ac:dyDescent="0.2">
      <c r="A971" s="142" t="s">
        <v>3891</v>
      </c>
      <c r="B971" s="142">
        <v>0.92800000000000005</v>
      </c>
      <c r="C971" s="133">
        <v>41540</v>
      </c>
      <c r="D971" s="141" t="s">
        <v>109</v>
      </c>
      <c r="F971" s="141">
        <f>IF(D971="U",+VLOOKUP(C971,'[2]Table A'!$A$2:$D$1648,4,FALSE),+VLOOKUP(C971,'[2]Table B'!$A$2:$F$54,4,FALSE))</f>
        <v>0.92800000000000005</v>
      </c>
      <c r="G971" s="141">
        <v>0.99650000000000005</v>
      </c>
      <c r="H971" s="141">
        <v>0.94910000000000005</v>
      </c>
    </row>
    <row r="972" spans="1:8" x14ac:dyDescent="0.2">
      <c r="A972" s="142" t="s">
        <v>3225</v>
      </c>
      <c r="B972" s="142">
        <v>0.95680000000000009</v>
      </c>
      <c r="C972" s="133">
        <v>41620</v>
      </c>
      <c r="D972" s="141" t="s">
        <v>109</v>
      </c>
      <c r="F972" s="141">
        <f>IF(D972="U",+VLOOKUP(C972,'[2]Table A'!$A$2:$D$1648,4,FALSE),+VLOOKUP(C972,'[2]Table B'!$A$2:$F$54,4,FALSE))</f>
        <v>0.95680000000000009</v>
      </c>
      <c r="G972" s="141">
        <v>0.96009999999999995</v>
      </c>
      <c r="H972" s="141">
        <v>0.96350000000000002</v>
      </c>
    </row>
    <row r="973" spans="1:8" x14ac:dyDescent="0.2">
      <c r="A973" s="142" t="s">
        <v>3577</v>
      </c>
      <c r="B973" s="142">
        <v>0.95680000000000009</v>
      </c>
      <c r="C973" s="133">
        <v>41620</v>
      </c>
      <c r="D973" s="141" t="s">
        <v>109</v>
      </c>
      <c r="F973" s="141">
        <f>IF(D973="U",+VLOOKUP(C973,'[2]Table A'!$A$2:$D$1648,4,FALSE),+VLOOKUP(C973,'[2]Table B'!$A$2:$F$54,4,FALSE))</f>
        <v>0.95680000000000009</v>
      </c>
      <c r="G973" s="141">
        <v>0.96009999999999995</v>
      </c>
      <c r="H973" s="141">
        <v>0.96350000000000002</v>
      </c>
    </row>
    <row r="974" spans="1:8" x14ac:dyDescent="0.2">
      <c r="A974" s="142" t="s">
        <v>1949</v>
      </c>
      <c r="B974" s="142">
        <v>0.79800000000000004</v>
      </c>
      <c r="C974" s="133">
        <v>41660</v>
      </c>
      <c r="D974" s="141" t="s">
        <v>109</v>
      </c>
      <c r="F974" s="141">
        <f>IF(D974="U",+VLOOKUP(C974,'[2]Table A'!$A$2:$D$1648,4,FALSE),+VLOOKUP(C974,'[2]Table B'!$A$2:$F$54,4,FALSE))</f>
        <v>0.79800000000000004</v>
      </c>
      <c r="G974" s="141">
        <v>0.84750000000000003</v>
      </c>
      <c r="H974" s="141">
        <v>0.77980000000000005</v>
      </c>
    </row>
    <row r="975" spans="1:8" x14ac:dyDescent="0.2">
      <c r="A975" s="142" t="s">
        <v>3574</v>
      </c>
      <c r="B975" s="142">
        <v>0.79800000000000004</v>
      </c>
      <c r="C975" s="133">
        <v>41660</v>
      </c>
      <c r="D975" s="141" t="s">
        <v>109</v>
      </c>
      <c r="F975" s="141">
        <f>IF(D975="U",+VLOOKUP(C975,'[2]Table A'!$A$2:$D$1648,4,FALSE),+VLOOKUP(C975,'[2]Table B'!$A$2:$F$54,4,FALSE))</f>
        <v>0.79800000000000004</v>
      </c>
      <c r="G975" s="141">
        <v>0.84750000000000003</v>
      </c>
      <c r="H975" s="141">
        <v>0.77980000000000005</v>
      </c>
    </row>
    <row r="976" spans="1:8" x14ac:dyDescent="0.2">
      <c r="A976" s="142" t="s">
        <v>431</v>
      </c>
      <c r="B976" s="142">
        <v>0.86180000000000001</v>
      </c>
      <c r="C976" s="133">
        <v>41700</v>
      </c>
      <c r="D976" s="141" t="s">
        <v>109</v>
      </c>
      <c r="F976" s="141">
        <f>IF(D976="U",+VLOOKUP(C976,'[2]Table A'!$A$2:$D$1648,4,FALSE),+VLOOKUP(C976,'[2]Table B'!$A$2:$F$54,4,FALSE))</f>
        <v>0.86180000000000001</v>
      </c>
      <c r="G976" s="141">
        <v>0.86160000000000003</v>
      </c>
      <c r="H976" s="141">
        <v>0.85240000000000005</v>
      </c>
    </row>
    <row r="977" spans="1:8" x14ac:dyDescent="0.2">
      <c r="A977" s="142" t="s">
        <v>470</v>
      </c>
      <c r="B977" s="142">
        <v>0.86180000000000001</v>
      </c>
      <c r="C977" s="133">
        <v>41700</v>
      </c>
      <c r="D977" s="141" t="s">
        <v>109</v>
      </c>
      <c r="F977" s="141">
        <f>IF(D977="U",+VLOOKUP(C977,'[2]Table A'!$A$2:$D$1648,4,FALSE),+VLOOKUP(C977,'[2]Table B'!$A$2:$F$54,4,FALSE))</f>
        <v>0.86180000000000001</v>
      </c>
      <c r="G977" s="141">
        <v>0.86160000000000003</v>
      </c>
      <c r="H977" s="141">
        <v>0.85240000000000005</v>
      </c>
    </row>
    <row r="978" spans="1:8" x14ac:dyDescent="0.2">
      <c r="A978" s="142" t="s">
        <v>582</v>
      </c>
      <c r="B978" s="142">
        <v>0.86180000000000001</v>
      </c>
      <c r="C978" s="133">
        <v>41700</v>
      </c>
      <c r="D978" s="141" t="s">
        <v>109</v>
      </c>
      <c r="F978" s="141">
        <f>IF(D978="U",+VLOOKUP(C978,'[2]Table A'!$A$2:$D$1648,4,FALSE),+VLOOKUP(C978,'[2]Table B'!$A$2:$F$54,4,FALSE))</f>
        <v>0.86180000000000001</v>
      </c>
      <c r="G978" s="141">
        <v>0.86160000000000003</v>
      </c>
      <c r="H978" s="141">
        <v>0.85240000000000005</v>
      </c>
    </row>
    <row r="979" spans="1:8" x14ac:dyDescent="0.2">
      <c r="A979" s="142" t="s">
        <v>1108</v>
      </c>
      <c r="B979" s="142">
        <v>0.86180000000000001</v>
      </c>
      <c r="C979" s="133">
        <v>41700</v>
      </c>
      <c r="D979" s="141" t="s">
        <v>109</v>
      </c>
      <c r="F979" s="141">
        <f>IF(D979="U",+VLOOKUP(C979,'[2]Table A'!$A$2:$D$1648,4,FALSE),+VLOOKUP(C979,'[2]Table B'!$A$2:$F$54,4,FALSE))</f>
        <v>0.86180000000000001</v>
      </c>
      <c r="G979" s="141">
        <v>0.86160000000000003</v>
      </c>
      <c r="H979" s="141">
        <v>0.85240000000000005</v>
      </c>
    </row>
    <row r="980" spans="1:8" x14ac:dyDescent="0.2">
      <c r="A980" s="142" t="s">
        <v>1707</v>
      </c>
      <c r="B980" s="142">
        <v>0.86180000000000001</v>
      </c>
      <c r="C980" s="133">
        <v>41700</v>
      </c>
      <c r="D980" s="141" t="s">
        <v>109</v>
      </c>
      <c r="F980" s="141">
        <f>IF(D980="U",+VLOOKUP(C980,'[2]Table A'!$A$2:$D$1648,4,FALSE),+VLOOKUP(C980,'[2]Table B'!$A$2:$F$54,4,FALSE))</f>
        <v>0.86180000000000001</v>
      </c>
      <c r="G980" s="141">
        <v>0.86160000000000003</v>
      </c>
      <c r="H980" s="141">
        <v>0.85240000000000005</v>
      </c>
    </row>
    <row r="981" spans="1:8" x14ac:dyDescent="0.2">
      <c r="A981" s="142" t="s">
        <v>2103</v>
      </c>
      <c r="B981" s="142">
        <v>0.86180000000000001</v>
      </c>
      <c r="C981" s="133">
        <v>41700</v>
      </c>
      <c r="D981" s="141" t="s">
        <v>109</v>
      </c>
      <c r="F981" s="141">
        <f>IF(D981="U",+VLOOKUP(C981,'[2]Table A'!$A$2:$D$1648,4,FALSE),+VLOOKUP(C981,'[2]Table B'!$A$2:$F$54,4,FALSE))</f>
        <v>0.86180000000000001</v>
      </c>
      <c r="G981" s="141">
        <v>0.86160000000000003</v>
      </c>
      <c r="H981" s="141">
        <v>0.85240000000000005</v>
      </c>
    </row>
    <row r="982" spans="1:8" x14ac:dyDescent="0.2">
      <c r="A982" s="142" t="s">
        <v>2558</v>
      </c>
      <c r="B982" s="142">
        <v>0.86180000000000001</v>
      </c>
      <c r="C982" s="133">
        <v>41700</v>
      </c>
      <c r="D982" s="141" t="s">
        <v>109</v>
      </c>
      <c r="F982" s="141">
        <f>IF(D982="U",+VLOOKUP(C982,'[2]Table A'!$A$2:$D$1648,4,FALSE),+VLOOKUP(C982,'[2]Table B'!$A$2:$F$54,4,FALSE))</f>
        <v>0.86180000000000001</v>
      </c>
      <c r="G982" s="141">
        <v>0.86160000000000003</v>
      </c>
      <c r="H982" s="141">
        <v>0.85240000000000005</v>
      </c>
    </row>
    <row r="983" spans="1:8" x14ac:dyDescent="0.2">
      <c r="A983" s="142" t="s">
        <v>3858</v>
      </c>
      <c r="B983" s="142">
        <v>0.86180000000000001</v>
      </c>
      <c r="C983" s="133">
        <v>41700</v>
      </c>
      <c r="D983" s="141" t="s">
        <v>109</v>
      </c>
      <c r="F983" s="141">
        <f>IF(D983="U",+VLOOKUP(C983,'[2]Table A'!$A$2:$D$1648,4,FALSE),+VLOOKUP(C983,'[2]Table B'!$A$2:$F$54,4,FALSE))</f>
        <v>0.86180000000000001</v>
      </c>
      <c r="G983" s="141">
        <v>0.86160000000000003</v>
      </c>
      <c r="H983" s="141">
        <v>0.85240000000000005</v>
      </c>
    </row>
    <row r="984" spans="1:8" x14ac:dyDescent="0.2">
      <c r="A984" s="142" t="s">
        <v>3233</v>
      </c>
      <c r="B984" s="142">
        <v>1.2744</v>
      </c>
      <c r="C984" s="133">
        <v>41740</v>
      </c>
      <c r="D984" s="141" t="s">
        <v>109</v>
      </c>
      <c r="F984" s="141">
        <f>IF(D984="U",+VLOOKUP(C984,'[2]Table A'!$A$2:$D$1648,4,FALSE),+VLOOKUP(C984,'[2]Table B'!$A$2:$F$54,4,FALSE))</f>
        <v>1.2744</v>
      </c>
      <c r="G984" s="141">
        <v>1.2634000000000001</v>
      </c>
      <c r="H984" s="141">
        <v>1.252</v>
      </c>
    </row>
    <row r="985" spans="1:8" x14ac:dyDescent="0.2">
      <c r="A985" s="142" t="s">
        <v>3235</v>
      </c>
      <c r="B985" s="142">
        <v>1.7622</v>
      </c>
      <c r="C985" s="133">
        <v>41884</v>
      </c>
      <c r="D985" s="141" t="s">
        <v>109</v>
      </c>
      <c r="F985" s="141">
        <f>IF(D985="U",+VLOOKUP(C985,'[2]Table A'!$A$2:$D$1648,4,FALSE),+VLOOKUP(C985,'[2]Table B'!$A$2:$F$54,4,FALSE))</f>
        <v>1.7622</v>
      </c>
      <c r="G985" s="141">
        <v>1.7717000000000001</v>
      </c>
      <c r="H985" s="141">
        <v>1.7629000000000001</v>
      </c>
    </row>
    <row r="986" spans="1:8" x14ac:dyDescent="0.2">
      <c r="A986" s="142" t="s">
        <v>3250</v>
      </c>
      <c r="B986" s="142">
        <v>1.7622</v>
      </c>
      <c r="C986" s="133">
        <v>41884</v>
      </c>
      <c r="D986" s="141" t="s">
        <v>109</v>
      </c>
      <c r="F986" s="141">
        <f>IF(D986="U",+VLOOKUP(C986,'[2]Table A'!$A$2:$D$1648,4,FALSE),+VLOOKUP(C986,'[2]Table B'!$A$2:$F$54,4,FALSE))</f>
        <v>1.7622</v>
      </c>
      <c r="G986" s="141">
        <v>1.7717000000000001</v>
      </c>
      <c r="H986" s="141">
        <v>1.7629000000000001</v>
      </c>
    </row>
    <row r="987" spans="1:8" x14ac:dyDescent="0.2">
      <c r="A987" s="142" t="s">
        <v>759</v>
      </c>
      <c r="B987" s="142">
        <v>0.4446</v>
      </c>
      <c r="C987" s="133">
        <v>41900</v>
      </c>
      <c r="D987" s="141" t="s">
        <v>109</v>
      </c>
      <c r="F987" s="141">
        <f>IF(D987="U",+VLOOKUP(C987,'[2]Table A'!$A$2:$D$1648,4,FALSE),+VLOOKUP(C987,'[2]Table B'!$A$2:$F$54,4,FALSE))</f>
        <v>0.4446</v>
      </c>
      <c r="G987" s="141">
        <v>0.4647</v>
      </c>
      <c r="H987" s="141">
        <v>0.4647</v>
      </c>
    </row>
    <row r="988" spans="1:8" x14ac:dyDescent="0.2">
      <c r="A988" s="142" t="s">
        <v>2189</v>
      </c>
      <c r="B988" s="142">
        <v>0.4446</v>
      </c>
      <c r="C988" s="133">
        <v>41900</v>
      </c>
      <c r="D988" s="141" t="s">
        <v>109</v>
      </c>
      <c r="F988" s="141">
        <f>IF(D988="U",+VLOOKUP(C988,'[2]Table A'!$A$2:$D$1648,4,FALSE),+VLOOKUP(C988,'[2]Table B'!$A$2:$F$54,4,FALSE))</f>
        <v>0.4446</v>
      </c>
      <c r="G988" s="141">
        <v>0.4647</v>
      </c>
      <c r="H988" s="141">
        <v>0.4647</v>
      </c>
    </row>
    <row r="989" spans="1:8" x14ac:dyDescent="0.2">
      <c r="A989" s="142" t="s">
        <v>3208</v>
      </c>
      <c r="B989" s="142">
        <v>0.4446</v>
      </c>
      <c r="C989" s="133">
        <v>41900</v>
      </c>
      <c r="D989" s="141" t="s">
        <v>109</v>
      </c>
      <c r="F989" s="141">
        <f>IF(D989="U",+VLOOKUP(C989,'[2]Table A'!$A$2:$D$1648,4,FALSE),+VLOOKUP(C989,'[2]Table B'!$A$2:$F$54,4,FALSE))</f>
        <v>0.4446</v>
      </c>
      <c r="G989" s="141">
        <v>0.4647</v>
      </c>
      <c r="H989" s="141">
        <v>0.4647</v>
      </c>
    </row>
    <row r="990" spans="1:8" x14ac:dyDescent="0.2">
      <c r="A990" s="142" t="s">
        <v>3237</v>
      </c>
      <c r="B990" s="142">
        <v>0.4446</v>
      </c>
      <c r="C990" s="133">
        <v>41900</v>
      </c>
      <c r="D990" s="141" t="s">
        <v>109</v>
      </c>
      <c r="F990" s="141">
        <f>IF(D990="U",+VLOOKUP(C990,'[2]Table A'!$A$2:$D$1648,4,FALSE),+VLOOKUP(C990,'[2]Table B'!$A$2:$F$54,4,FALSE))</f>
        <v>0.4446</v>
      </c>
      <c r="G990" s="141">
        <v>0.4647</v>
      </c>
      <c r="H990" s="141">
        <v>0.4647</v>
      </c>
    </row>
    <row r="991" spans="1:8" x14ac:dyDescent="0.2">
      <c r="A991" s="142" t="s">
        <v>3230</v>
      </c>
      <c r="B991" s="142">
        <v>1.8419000000000001</v>
      </c>
      <c r="C991" s="133">
        <v>41940</v>
      </c>
      <c r="D991" s="141" t="s">
        <v>109</v>
      </c>
      <c r="F991" s="141">
        <f>IF(D991="U",+VLOOKUP(C991,'[2]Table A'!$A$2:$D$1648,4,FALSE),+VLOOKUP(C991,'[2]Table B'!$A$2:$F$54,4,FALSE))</f>
        <v>1.8419000000000001</v>
      </c>
      <c r="G991" s="141">
        <v>1.7975000000000001</v>
      </c>
      <c r="H991" s="141">
        <v>1.7921</v>
      </c>
    </row>
    <row r="992" spans="1:8" x14ac:dyDescent="0.2">
      <c r="A992" s="142" t="s">
        <v>3265</v>
      </c>
      <c r="B992" s="142">
        <v>1.8419000000000001</v>
      </c>
      <c r="C992" s="133">
        <v>41940</v>
      </c>
      <c r="D992" s="141" t="s">
        <v>109</v>
      </c>
      <c r="F992" s="141">
        <f>IF(D992="U",+VLOOKUP(C992,'[2]Table A'!$A$2:$D$1648,4,FALSE),+VLOOKUP(C992,'[2]Table B'!$A$2:$F$54,4,FALSE))</f>
        <v>1.8419000000000001</v>
      </c>
      <c r="G992" s="141">
        <v>1.7975000000000001</v>
      </c>
      <c r="H992" s="141">
        <v>1.7921</v>
      </c>
    </row>
    <row r="993" spans="1:8" x14ac:dyDescent="0.2">
      <c r="A993" s="142" t="s">
        <v>305</v>
      </c>
      <c r="B993" s="142">
        <v>0.4168</v>
      </c>
      <c r="C993" s="133">
        <v>41980</v>
      </c>
      <c r="D993" s="141" t="s">
        <v>109</v>
      </c>
      <c r="F993" s="141">
        <f>IF(D993="U",+VLOOKUP(C993,'[2]Table A'!$A$2:$D$1648,4,FALSE),+VLOOKUP(C993,'[2]Table B'!$A$2:$F$54,4,FALSE))</f>
        <v>0.4168</v>
      </c>
      <c r="G993" s="141">
        <v>0.42509999999999998</v>
      </c>
      <c r="H993" s="141">
        <v>0.42670000000000002</v>
      </c>
    </row>
    <row r="994" spans="1:8" x14ac:dyDescent="0.2">
      <c r="A994" s="142" t="s">
        <v>307</v>
      </c>
      <c r="B994" s="142">
        <v>0.4168</v>
      </c>
      <c r="C994" s="133">
        <v>41980</v>
      </c>
      <c r="D994" s="141" t="s">
        <v>109</v>
      </c>
      <c r="F994" s="141">
        <f>IF(D994="U",+VLOOKUP(C994,'[2]Table A'!$A$2:$D$1648,4,FALSE),+VLOOKUP(C994,'[2]Table B'!$A$2:$F$54,4,FALSE))</f>
        <v>0.4168</v>
      </c>
      <c r="G994" s="141">
        <v>0.42509999999999998</v>
      </c>
      <c r="H994" s="141">
        <v>0.42670000000000002</v>
      </c>
    </row>
    <row r="995" spans="1:8" x14ac:dyDescent="0.2">
      <c r="A995" s="142" t="s">
        <v>481</v>
      </c>
      <c r="B995" s="142">
        <v>0.4168</v>
      </c>
      <c r="C995" s="133">
        <v>41980</v>
      </c>
      <c r="D995" s="141" t="s">
        <v>109</v>
      </c>
      <c r="F995" s="141">
        <f>IF(D995="U",+VLOOKUP(C995,'[2]Table A'!$A$2:$D$1648,4,FALSE),+VLOOKUP(C995,'[2]Table B'!$A$2:$F$54,4,FALSE))</f>
        <v>0.4168</v>
      </c>
      <c r="G995" s="141">
        <v>0.42509999999999998</v>
      </c>
      <c r="H995" s="141">
        <v>0.42670000000000002</v>
      </c>
    </row>
    <row r="996" spans="1:8" x14ac:dyDescent="0.2">
      <c r="A996" s="142" t="s">
        <v>486</v>
      </c>
      <c r="B996" s="142">
        <v>0.4168</v>
      </c>
      <c r="C996" s="133">
        <v>41980</v>
      </c>
      <c r="D996" s="141" t="s">
        <v>109</v>
      </c>
      <c r="F996" s="141">
        <f>IF(D996="U",+VLOOKUP(C996,'[2]Table A'!$A$2:$D$1648,4,FALSE),+VLOOKUP(C996,'[2]Table B'!$A$2:$F$54,4,FALSE))</f>
        <v>0.4168</v>
      </c>
      <c r="G996" s="141">
        <v>0.42509999999999998</v>
      </c>
      <c r="H996" s="141">
        <v>0.42670000000000002</v>
      </c>
    </row>
    <row r="997" spans="1:8" x14ac:dyDescent="0.2">
      <c r="A997" s="142" t="s">
        <v>510</v>
      </c>
      <c r="B997" s="142">
        <v>0.4168</v>
      </c>
      <c r="C997" s="133">
        <v>41980</v>
      </c>
      <c r="D997" s="141" t="s">
        <v>109</v>
      </c>
      <c r="F997" s="141">
        <f>IF(D997="U",+VLOOKUP(C997,'[2]Table A'!$A$2:$D$1648,4,FALSE),+VLOOKUP(C997,'[2]Table B'!$A$2:$F$54,4,FALSE))</f>
        <v>0.4168</v>
      </c>
      <c r="G997" s="141">
        <v>0.42509999999999998</v>
      </c>
      <c r="H997" s="141">
        <v>0.42670000000000002</v>
      </c>
    </row>
    <row r="998" spans="1:8" x14ac:dyDescent="0.2">
      <c r="A998" s="142" t="s">
        <v>765</v>
      </c>
      <c r="B998" s="142">
        <v>0.4168</v>
      </c>
      <c r="C998" s="133">
        <v>41980</v>
      </c>
      <c r="D998" s="141" t="s">
        <v>109</v>
      </c>
      <c r="F998" s="141">
        <f>IF(D998="U",+VLOOKUP(C998,'[2]Table A'!$A$2:$D$1648,4,FALSE),+VLOOKUP(C998,'[2]Table B'!$A$2:$F$54,4,FALSE))</f>
        <v>0.4168</v>
      </c>
      <c r="G998" s="141">
        <v>0.42509999999999998</v>
      </c>
      <c r="H998" s="141">
        <v>0.42670000000000002</v>
      </c>
    </row>
    <row r="999" spans="1:8" x14ac:dyDescent="0.2">
      <c r="A999" s="142" t="s">
        <v>820</v>
      </c>
      <c r="B999" s="142">
        <v>0.4168</v>
      </c>
      <c r="C999" s="133">
        <v>41980</v>
      </c>
      <c r="D999" s="141" t="s">
        <v>109</v>
      </c>
      <c r="F999" s="141">
        <f>IF(D999="U",+VLOOKUP(C999,'[2]Table A'!$A$2:$D$1648,4,FALSE),+VLOOKUP(C999,'[2]Table B'!$A$2:$F$54,4,FALSE))</f>
        <v>0.4168</v>
      </c>
      <c r="G999" s="141">
        <v>0.42509999999999998</v>
      </c>
      <c r="H999" s="141">
        <v>0.42670000000000002</v>
      </c>
    </row>
    <row r="1000" spans="1:8" x14ac:dyDescent="0.2">
      <c r="A1000" s="142" t="s">
        <v>835</v>
      </c>
      <c r="B1000" s="142">
        <v>0.4168</v>
      </c>
      <c r="C1000" s="133">
        <v>41980</v>
      </c>
      <c r="D1000" s="141" t="s">
        <v>109</v>
      </c>
      <c r="F1000" s="141">
        <f>IF(D1000="U",+VLOOKUP(C1000,'[2]Table A'!$A$2:$D$1648,4,FALSE),+VLOOKUP(C1000,'[2]Table B'!$A$2:$F$54,4,FALSE))</f>
        <v>0.4168</v>
      </c>
      <c r="G1000" s="141">
        <v>0.42509999999999998</v>
      </c>
      <c r="H1000" s="141">
        <v>0.42670000000000002</v>
      </c>
    </row>
    <row r="1001" spans="1:8" x14ac:dyDescent="0.2">
      <c r="A1001" s="142" t="s">
        <v>883</v>
      </c>
      <c r="B1001" s="142">
        <v>0.4168</v>
      </c>
      <c r="C1001" s="133">
        <v>41980</v>
      </c>
      <c r="D1001" s="141" t="s">
        <v>109</v>
      </c>
      <c r="F1001" s="141">
        <f>IF(D1001="U",+VLOOKUP(C1001,'[2]Table A'!$A$2:$D$1648,4,FALSE),+VLOOKUP(C1001,'[2]Table B'!$A$2:$F$54,4,FALSE))</f>
        <v>0.4168</v>
      </c>
      <c r="G1001" s="141">
        <v>0.42509999999999998</v>
      </c>
      <c r="H1001" s="141">
        <v>0.42670000000000002</v>
      </c>
    </row>
    <row r="1002" spans="1:8" x14ac:dyDescent="0.2">
      <c r="A1002" s="142" t="s">
        <v>891</v>
      </c>
      <c r="B1002" s="142">
        <v>0.4168</v>
      </c>
      <c r="C1002" s="133">
        <v>41980</v>
      </c>
      <c r="D1002" s="141" t="s">
        <v>109</v>
      </c>
      <c r="F1002" s="141">
        <f>IF(D1002="U",+VLOOKUP(C1002,'[2]Table A'!$A$2:$D$1648,4,FALSE),+VLOOKUP(C1002,'[2]Table B'!$A$2:$F$54,4,FALSE))</f>
        <v>0.4168</v>
      </c>
      <c r="G1002" s="141">
        <v>0.42509999999999998</v>
      </c>
      <c r="H1002" s="141">
        <v>0.42670000000000002</v>
      </c>
    </row>
    <row r="1003" spans="1:8" x14ac:dyDescent="0.2">
      <c r="A1003" s="142" t="s">
        <v>898</v>
      </c>
      <c r="B1003" s="142">
        <v>0.4168</v>
      </c>
      <c r="C1003" s="133">
        <v>41980</v>
      </c>
      <c r="D1003" s="141" t="s">
        <v>109</v>
      </c>
      <c r="F1003" s="141">
        <f>IF(D1003="U",+VLOOKUP(C1003,'[2]Table A'!$A$2:$D$1648,4,FALSE),+VLOOKUP(C1003,'[2]Table B'!$A$2:$F$54,4,FALSE))</f>
        <v>0.4168</v>
      </c>
      <c r="G1003" s="141">
        <v>0.42509999999999998</v>
      </c>
      <c r="H1003" s="141">
        <v>0.42670000000000002</v>
      </c>
    </row>
    <row r="1004" spans="1:8" x14ac:dyDescent="0.2">
      <c r="A1004" s="142" t="s">
        <v>982</v>
      </c>
      <c r="B1004" s="142">
        <v>0.4168</v>
      </c>
      <c r="C1004" s="133">
        <v>41980</v>
      </c>
      <c r="D1004" s="141" t="s">
        <v>109</v>
      </c>
      <c r="F1004" s="141">
        <f>IF(D1004="U",+VLOOKUP(C1004,'[2]Table A'!$A$2:$D$1648,4,FALSE),+VLOOKUP(C1004,'[2]Table B'!$A$2:$F$54,4,FALSE))</f>
        <v>0.4168</v>
      </c>
      <c r="G1004" s="141">
        <v>0.42509999999999998</v>
      </c>
      <c r="H1004" s="141">
        <v>0.42670000000000002</v>
      </c>
    </row>
    <row r="1005" spans="1:8" x14ac:dyDescent="0.2">
      <c r="A1005" s="142" t="s">
        <v>984</v>
      </c>
      <c r="B1005" s="142">
        <v>0.4168</v>
      </c>
      <c r="C1005" s="133">
        <v>41980</v>
      </c>
      <c r="D1005" s="141" t="s">
        <v>109</v>
      </c>
      <c r="F1005" s="141">
        <f>IF(D1005="U",+VLOOKUP(C1005,'[2]Table A'!$A$2:$D$1648,4,FALSE),+VLOOKUP(C1005,'[2]Table B'!$A$2:$F$54,4,FALSE))</f>
        <v>0.4168</v>
      </c>
      <c r="G1005" s="141">
        <v>0.42509999999999998</v>
      </c>
      <c r="H1005" s="141">
        <v>0.42670000000000002</v>
      </c>
    </row>
    <row r="1006" spans="1:8" x14ac:dyDescent="0.2">
      <c r="A1006" s="142" t="s">
        <v>1113</v>
      </c>
      <c r="B1006" s="142">
        <v>0.4168</v>
      </c>
      <c r="C1006" s="133">
        <v>41980</v>
      </c>
      <c r="D1006" s="141" t="s">
        <v>109</v>
      </c>
      <c r="F1006" s="141">
        <f>IF(D1006="U",+VLOOKUP(C1006,'[2]Table A'!$A$2:$D$1648,4,FALSE),+VLOOKUP(C1006,'[2]Table B'!$A$2:$F$54,4,FALSE))</f>
        <v>0.4168</v>
      </c>
      <c r="G1006" s="141">
        <v>0.42509999999999998</v>
      </c>
      <c r="H1006" s="141">
        <v>0.42670000000000002</v>
      </c>
    </row>
    <row r="1007" spans="1:8" x14ac:dyDescent="0.2">
      <c r="A1007" s="142" t="s">
        <v>1132</v>
      </c>
      <c r="B1007" s="142">
        <v>0.4168</v>
      </c>
      <c r="C1007" s="133">
        <v>41980</v>
      </c>
      <c r="D1007" s="141" t="s">
        <v>109</v>
      </c>
      <c r="F1007" s="141">
        <f>IF(D1007="U",+VLOOKUP(C1007,'[2]Table A'!$A$2:$D$1648,4,FALSE),+VLOOKUP(C1007,'[2]Table B'!$A$2:$F$54,4,FALSE))</f>
        <v>0.4168</v>
      </c>
      <c r="G1007" s="141">
        <v>0.42509999999999998</v>
      </c>
      <c r="H1007" s="141">
        <v>0.42670000000000002</v>
      </c>
    </row>
    <row r="1008" spans="1:8" x14ac:dyDescent="0.2">
      <c r="A1008" s="142" t="s">
        <v>1325</v>
      </c>
      <c r="B1008" s="142">
        <v>0.4168</v>
      </c>
      <c r="C1008" s="133">
        <v>41980</v>
      </c>
      <c r="D1008" s="141" t="s">
        <v>109</v>
      </c>
      <c r="F1008" s="141">
        <f>IF(D1008="U",+VLOOKUP(C1008,'[2]Table A'!$A$2:$D$1648,4,FALSE),+VLOOKUP(C1008,'[2]Table B'!$A$2:$F$54,4,FALSE))</f>
        <v>0.4168</v>
      </c>
      <c r="G1008" s="141">
        <v>0.42509999999999998</v>
      </c>
      <c r="H1008" s="141">
        <v>0.42670000000000002</v>
      </c>
    </row>
    <row r="1009" spans="1:8" x14ac:dyDescent="0.2">
      <c r="A1009" s="142" t="s">
        <v>1443</v>
      </c>
      <c r="B1009" s="142">
        <v>0.4168</v>
      </c>
      <c r="C1009" s="133">
        <v>41980</v>
      </c>
      <c r="D1009" s="141" t="s">
        <v>109</v>
      </c>
      <c r="F1009" s="141">
        <f>IF(D1009="U",+VLOOKUP(C1009,'[2]Table A'!$A$2:$D$1648,4,FALSE),+VLOOKUP(C1009,'[2]Table B'!$A$2:$F$54,4,FALSE))</f>
        <v>0.4168</v>
      </c>
      <c r="G1009" s="141">
        <v>0.42509999999999998</v>
      </c>
      <c r="H1009" s="141">
        <v>0.42670000000000002</v>
      </c>
    </row>
    <row r="1010" spans="1:8" x14ac:dyDescent="0.2">
      <c r="A1010" s="142" t="s">
        <v>1481</v>
      </c>
      <c r="B1010" s="142">
        <v>0.4168</v>
      </c>
      <c r="C1010" s="133">
        <v>41980</v>
      </c>
      <c r="D1010" s="141" t="s">
        <v>109</v>
      </c>
      <c r="F1010" s="141">
        <f>IF(D1010="U",+VLOOKUP(C1010,'[2]Table A'!$A$2:$D$1648,4,FALSE),+VLOOKUP(C1010,'[2]Table B'!$A$2:$F$54,4,FALSE))</f>
        <v>0.4168</v>
      </c>
      <c r="G1010" s="141">
        <v>0.42509999999999998</v>
      </c>
      <c r="H1010" s="141">
        <v>0.42670000000000002</v>
      </c>
    </row>
    <row r="1011" spans="1:8" x14ac:dyDescent="0.2">
      <c r="A1011" s="142" t="s">
        <v>1712</v>
      </c>
      <c r="B1011" s="142">
        <v>0.4168</v>
      </c>
      <c r="C1011" s="133">
        <v>41980</v>
      </c>
      <c r="D1011" s="141" t="s">
        <v>109</v>
      </c>
      <c r="F1011" s="141">
        <f>IF(D1011="U",+VLOOKUP(C1011,'[2]Table A'!$A$2:$D$1648,4,FALSE),+VLOOKUP(C1011,'[2]Table B'!$A$2:$F$54,4,FALSE))</f>
        <v>0.4168</v>
      </c>
      <c r="G1011" s="141">
        <v>0.42509999999999998</v>
      </c>
      <c r="H1011" s="141">
        <v>0.42670000000000002</v>
      </c>
    </row>
    <row r="1012" spans="1:8" x14ac:dyDescent="0.2">
      <c r="A1012" s="142" t="s">
        <v>1718</v>
      </c>
      <c r="B1012" s="142">
        <v>0.4168</v>
      </c>
      <c r="C1012" s="133">
        <v>41980</v>
      </c>
      <c r="D1012" s="141" t="s">
        <v>109</v>
      </c>
      <c r="F1012" s="141">
        <f>IF(D1012="U",+VLOOKUP(C1012,'[2]Table A'!$A$2:$D$1648,4,FALSE),+VLOOKUP(C1012,'[2]Table B'!$A$2:$F$54,4,FALSE))</f>
        <v>0.4168</v>
      </c>
      <c r="G1012" s="141">
        <v>0.42509999999999998</v>
      </c>
      <c r="H1012" s="141">
        <v>0.42670000000000002</v>
      </c>
    </row>
    <row r="1013" spans="1:8" x14ac:dyDescent="0.2">
      <c r="A1013" s="142" t="s">
        <v>1916</v>
      </c>
      <c r="B1013" s="142">
        <v>0.4168</v>
      </c>
      <c r="C1013" s="133">
        <v>41980</v>
      </c>
      <c r="D1013" s="141" t="s">
        <v>109</v>
      </c>
      <c r="F1013" s="141">
        <f>IF(D1013="U",+VLOOKUP(C1013,'[2]Table A'!$A$2:$D$1648,4,FALSE),+VLOOKUP(C1013,'[2]Table B'!$A$2:$F$54,4,FALSE))</f>
        <v>0.4168</v>
      </c>
      <c r="G1013" s="141">
        <v>0.42509999999999998</v>
      </c>
      <c r="H1013" s="141">
        <v>0.42670000000000002</v>
      </c>
    </row>
    <row r="1014" spans="1:8" x14ac:dyDescent="0.2">
      <c r="A1014" s="142" t="s">
        <v>2077</v>
      </c>
      <c r="B1014" s="142">
        <v>0.4168</v>
      </c>
      <c r="C1014" s="133">
        <v>41980</v>
      </c>
      <c r="D1014" s="141" t="s">
        <v>109</v>
      </c>
      <c r="F1014" s="141">
        <f>IF(D1014="U",+VLOOKUP(C1014,'[2]Table A'!$A$2:$D$1648,4,FALSE),+VLOOKUP(C1014,'[2]Table B'!$A$2:$F$54,4,FALSE))</f>
        <v>0.4168</v>
      </c>
      <c r="G1014" s="141">
        <v>0.42509999999999998</v>
      </c>
      <c r="H1014" s="141">
        <v>0.42670000000000002</v>
      </c>
    </row>
    <row r="1015" spans="1:8" x14ac:dyDescent="0.2">
      <c r="A1015" s="142" t="s">
        <v>2235</v>
      </c>
      <c r="B1015" s="142">
        <v>0.4168</v>
      </c>
      <c r="C1015" s="133">
        <v>41980</v>
      </c>
      <c r="D1015" s="141" t="s">
        <v>109</v>
      </c>
      <c r="F1015" s="141">
        <f>IF(D1015="U",+VLOOKUP(C1015,'[2]Table A'!$A$2:$D$1648,4,FALSE),+VLOOKUP(C1015,'[2]Table B'!$A$2:$F$54,4,FALSE))</f>
        <v>0.4168</v>
      </c>
      <c r="G1015" s="141">
        <v>0.42509999999999998</v>
      </c>
      <c r="H1015" s="141">
        <v>0.42670000000000002</v>
      </c>
    </row>
    <row r="1016" spans="1:8" x14ac:dyDescent="0.2">
      <c r="A1016" s="142" t="s">
        <v>2363</v>
      </c>
      <c r="B1016" s="142">
        <v>0.4168</v>
      </c>
      <c r="C1016" s="133">
        <v>41980</v>
      </c>
      <c r="D1016" s="141" t="s">
        <v>109</v>
      </c>
      <c r="F1016" s="141">
        <f>IF(D1016="U",+VLOOKUP(C1016,'[2]Table A'!$A$2:$D$1648,4,FALSE),+VLOOKUP(C1016,'[2]Table B'!$A$2:$F$54,4,FALSE))</f>
        <v>0.4168</v>
      </c>
      <c r="G1016" s="141">
        <v>0.42509999999999998</v>
      </c>
      <c r="H1016" s="141">
        <v>0.42670000000000002</v>
      </c>
    </row>
    <row r="1017" spans="1:8" x14ac:dyDescent="0.2">
      <c r="A1017" s="142" t="s">
        <v>2387</v>
      </c>
      <c r="B1017" s="142">
        <v>0.4168</v>
      </c>
      <c r="C1017" s="133">
        <v>41980</v>
      </c>
      <c r="D1017" s="141" t="s">
        <v>109</v>
      </c>
      <c r="F1017" s="141">
        <f>IF(D1017="U",+VLOOKUP(C1017,'[2]Table A'!$A$2:$D$1648,4,FALSE),+VLOOKUP(C1017,'[2]Table B'!$A$2:$F$54,4,FALSE))</f>
        <v>0.4168</v>
      </c>
      <c r="G1017" s="141">
        <v>0.42509999999999998</v>
      </c>
      <c r="H1017" s="141">
        <v>0.42670000000000002</v>
      </c>
    </row>
    <row r="1018" spans="1:8" x14ac:dyDescent="0.2">
      <c r="A1018" s="142" t="s">
        <v>2444</v>
      </c>
      <c r="B1018" s="142">
        <v>0.4168</v>
      </c>
      <c r="C1018" s="133">
        <v>41980</v>
      </c>
      <c r="D1018" s="141" t="s">
        <v>109</v>
      </c>
      <c r="F1018" s="141">
        <f>IF(D1018="U",+VLOOKUP(C1018,'[2]Table A'!$A$2:$D$1648,4,FALSE),+VLOOKUP(C1018,'[2]Table B'!$A$2:$F$54,4,FALSE))</f>
        <v>0.4168</v>
      </c>
      <c r="G1018" s="141">
        <v>0.42509999999999998</v>
      </c>
      <c r="H1018" s="141">
        <v>0.42670000000000002</v>
      </c>
    </row>
    <row r="1019" spans="1:8" x14ac:dyDescent="0.2">
      <c r="A1019" s="142" t="s">
        <v>2513</v>
      </c>
      <c r="B1019" s="142">
        <v>0.4168</v>
      </c>
      <c r="C1019" s="133">
        <v>41980</v>
      </c>
      <c r="D1019" s="141" t="s">
        <v>109</v>
      </c>
      <c r="F1019" s="141">
        <f>IF(D1019="U",+VLOOKUP(C1019,'[2]Table A'!$A$2:$D$1648,4,FALSE),+VLOOKUP(C1019,'[2]Table B'!$A$2:$F$54,4,FALSE))</f>
        <v>0.4168</v>
      </c>
      <c r="G1019" s="141">
        <v>0.42509999999999998</v>
      </c>
      <c r="H1019" s="141">
        <v>0.42670000000000002</v>
      </c>
    </row>
    <row r="1020" spans="1:8" x14ac:dyDescent="0.2">
      <c r="A1020" s="142" t="s">
        <v>2704</v>
      </c>
      <c r="B1020" s="142">
        <v>0.4168</v>
      </c>
      <c r="C1020" s="133">
        <v>41980</v>
      </c>
      <c r="D1020" s="141" t="s">
        <v>109</v>
      </c>
      <c r="F1020" s="141">
        <f>IF(D1020="U",+VLOOKUP(C1020,'[2]Table A'!$A$2:$D$1648,4,FALSE),+VLOOKUP(C1020,'[2]Table B'!$A$2:$F$54,4,FALSE))</f>
        <v>0.4168</v>
      </c>
      <c r="G1020" s="141">
        <v>0.42509999999999998</v>
      </c>
      <c r="H1020" s="141">
        <v>0.42670000000000002</v>
      </c>
    </row>
    <row r="1021" spans="1:8" x14ac:dyDescent="0.2">
      <c r="A1021" s="142" t="s">
        <v>2433</v>
      </c>
      <c r="B1021" s="142">
        <v>0.4168</v>
      </c>
      <c r="C1021" s="133">
        <v>41980</v>
      </c>
      <c r="D1021" s="141" t="s">
        <v>109</v>
      </c>
      <c r="F1021" s="141">
        <f>IF(D1021="U",+VLOOKUP(C1021,'[2]Table A'!$A$2:$D$1648,4,FALSE),+VLOOKUP(C1021,'[2]Table B'!$A$2:$F$54,4,FALSE))</f>
        <v>0.4168</v>
      </c>
      <c r="G1021" s="141">
        <v>0.42509999999999998</v>
      </c>
      <c r="H1021" s="141">
        <v>0.42670000000000002</v>
      </c>
    </row>
    <row r="1022" spans="1:8" x14ac:dyDescent="0.2">
      <c r="A1022" s="142" t="s">
        <v>2736</v>
      </c>
      <c r="B1022" s="142">
        <v>0.4168</v>
      </c>
      <c r="C1022" s="133">
        <v>41980</v>
      </c>
      <c r="D1022" s="141" t="s">
        <v>109</v>
      </c>
      <c r="F1022" s="141">
        <f>IF(D1022="U",+VLOOKUP(C1022,'[2]Table A'!$A$2:$D$1648,4,FALSE),+VLOOKUP(C1022,'[2]Table B'!$A$2:$F$54,4,FALSE))</f>
        <v>0.4168</v>
      </c>
      <c r="G1022" s="141">
        <v>0.42509999999999998</v>
      </c>
      <c r="H1022" s="141">
        <v>0.42670000000000002</v>
      </c>
    </row>
    <row r="1023" spans="1:8" x14ac:dyDescent="0.2">
      <c r="A1023" s="142" t="s">
        <v>2857</v>
      </c>
      <c r="B1023" s="142">
        <v>0.4168</v>
      </c>
      <c r="C1023" s="133">
        <v>41980</v>
      </c>
      <c r="D1023" s="141" t="s">
        <v>109</v>
      </c>
      <c r="F1023" s="141">
        <f>IF(D1023="U",+VLOOKUP(C1023,'[2]Table A'!$A$2:$D$1648,4,FALSE),+VLOOKUP(C1023,'[2]Table B'!$A$2:$F$54,4,FALSE))</f>
        <v>0.4168</v>
      </c>
      <c r="G1023" s="141">
        <v>0.42509999999999998</v>
      </c>
      <c r="H1023" s="141">
        <v>0.42670000000000002</v>
      </c>
    </row>
    <row r="1024" spans="1:8" x14ac:dyDescent="0.2">
      <c r="A1024" s="142" t="s">
        <v>3153</v>
      </c>
      <c r="B1024" s="142">
        <v>0.4168</v>
      </c>
      <c r="C1024" s="133">
        <v>41980</v>
      </c>
      <c r="D1024" s="141" t="s">
        <v>109</v>
      </c>
      <c r="F1024" s="141">
        <f>IF(D1024="U",+VLOOKUP(C1024,'[2]Table A'!$A$2:$D$1648,4,FALSE),+VLOOKUP(C1024,'[2]Table B'!$A$2:$F$54,4,FALSE))</f>
        <v>0.4168</v>
      </c>
      <c r="G1024" s="141">
        <v>0.42509999999999998</v>
      </c>
      <c r="H1024" s="141">
        <v>0.42670000000000002</v>
      </c>
    </row>
    <row r="1025" spans="1:8" x14ac:dyDescent="0.2">
      <c r="A1025" s="142" t="s">
        <v>3246</v>
      </c>
      <c r="B1025" s="142">
        <v>0.4168</v>
      </c>
      <c r="C1025" s="133">
        <v>41980</v>
      </c>
      <c r="D1025" s="141" t="s">
        <v>109</v>
      </c>
      <c r="F1025" s="141">
        <f>IF(D1025="U",+VLOOKUP(C1025,'[2]Table A'!$A$2:$D$1648,4,FALSE),+VLOOKUP(C1025,'[2]Table B'!$A$2:$F$54,4,FALSE))</f>
        <v>0.4168</v>
      </c>
      <c r="G1025" s="141">
        <v>0.42509999999999998</v>
      </c>
      <c r="H1025" s="141">
        <v>0.42670000000000002</v>
      </c>
    </row>
    <row r="1026" spans="1:8" x14ac:dyDescent="0.2">
      <c r="A1026" s="142" t="s">
        <v>3247</v>
      </c>
      <c r="B1026" s="142">
        <v>0.4168</v>
      </c>
      <c r="C1026" s="133">
        <v>41980</v>
      </c>
      <c r="D1026" s="141" t="s">
        <v>109</v>
      </c>
      <c r="F1026" s="141">
        <f>IF(D1026="U",+VLOOKUP(C1026,'[2]Table A'!$A$2:$D$1648,4,FALSE),+VLOOKUP(C1026,'[2]Table B'!$A$2:$F$54,4,FALSE))</f>
        <v>0.4168</v>
      </c>
      <c r="G1026" s="141">
        <v>0.42509999999999998</v>
      </c>
      <c r="H1026" s="141">
        <v>0.42670000000000002</v>
      </c>
    </row>
    <row r="1027" spans="1:8" x14ac:dyDescent="0.2">
      <c r="A1027" s="142" t="s">
        <v>3568</v>
      </c>
      <c r="B1027" s="142">
        <v>0.4168</v>
      </c>
      <c r="C1027" s="133">
        <v>41980</v>
      </c>
      <c r="D1027" s="141" t="s">
        <v>109</v>
      </c>
      <c r="F1027" s="141">
        <f>IF(D1027="U",+VLOOKUP(C1027,'[2]Table A'!$A$2:$D$1648,4,FALSE),+VLOOKUP(C1027,'[2]Table B'!$A$2:$F$54,4,FALSE))</f>
        <v>0.4168</v>
      </c>
      <c r="G1027" s="141">
        <v>0.42509999999999998</v>
      </c>
      <c r="H1027" s="141">
        <v>0.42670000000000002</v>
      </c>
    </row>
    <row r="1028" spans="1:8" x14ac:dyDescent="0.2">
      <c r="A1028" s="142" t="s">
        <v>3569</v>
      </c>
      <c r="B1028" s="142">
        <v>0.4168</v>
      </c>
      <c r="C1028" s="133">
        <v>41980</v>
      </c>
      <c r="D1028" s="141" t="s">
        <v>109</v>
      </c>
      <c r="F1028" s="141">
        <f>IF(D1028="U",+VLOOKUP(C1028,'[2]Table A'!$A$2:$D$1648,4,FALSE),+VLOOKUP(C1028,'[2]Table B'!$A$2:$F$54,4,FALSE))</f>
        <v>0.4168</v>
      </c>
      <c r="G1028" s="141">
        <v>0.42509999999999998</v>
      </c>
      <c r="H1028" s="141">
        <v>0.42670000000000002</v>
      </c>
    </row>
    <row r="1029" spans="1:8" x14ac:dyDescent="0.2">
      <c r="A1029" s="142" t="s">
        <v>3598</v>
      </c>
      <c r="B1029" s="142">
        <v>0.4168</v>
      </c>
      <c r="C1029" s="133">
        <v>41980</v>
      </c>
      <c r="D1029" s="141" t="s">
        <v>109</v>
      </c>
      <c r="F1029" s="141">
        <f>IF(D1029="U",+VLOOKUP(C1029,'[2]Table A'!$A$2:$D$1648,4,FALSE),+VLOOKUP(C1029,'[2]Table B'!$A$2:$F$54,4,FALSE))</f>
        <v>0.4168</v>
      </c>
      <c r="G1029" s="141">
        <v>0.42509999999999998</v>
      </c>
      <c r="H1029" s="141">
        <v>0.42670000000000002</v>
      </c>
    </row>
    <row r="1030" spans="1:8" x14ac:dyDescent="0.2">
      <c r="A1030" s="142" t="s">
        <v>3661</v>
      </c>
      <c r="B1030" s="142">
        <v>0.4168</v>
      </c>
      <c r="C1030" s="133">
        <v>41980</v>
      </c>
      <c r="D1030" s="141" t="s">
        <v>109</v>
      </c>
      <c r="F1030" s="141">
        <f>IF(D1030="U",+VLOOKUP(C1030,'[2]Table A'!$A$2:$D$1648,4,FALSE),+VLOOKUP(C1030,'[2]Table B'!$A$2:$F$54,4,FALSE))</f>
        <v>0.4168</v>
      </c>
      <c r="G1030" s="141">
        <v>0.42509999999999998</v>
      </c>
      <c r="H1030" s="141">
        <v>0.42670000000000002</v>
      </c>
    </row>
    <row r="1031" spans="1:8" x14ac:dyDescent="0.2">
      <c r="A1031" s="142" t="s">
        <v>3662</v>
      </c>
      <c r="B1031" s="142">
        <v>0.4168</v>
      </c>
      <c r="C1031" s="133">
        <v>41980</v>
      </c>
      <c r="D1031" s="141" t="s">
        <v>109</v>
      </c>
      <c r="F1031" s="141">
        <f>IF(D1031="U",+VLOOKUP(C1031,'[2]Table A'!$A$2:$D$1648,4,FALSE),+VLOOKUP(C1031,'[2]Table B'!$A$2:$F$54,4,FALSE))</f>
        <v>0.4168</v>
      </c>
      <c r="G1031" s="141">
        <v>0.42509999999999998</v>
      </c>
      <c r="H1031" s="141">
        <v>0.42670000000000002</v>
      </c>
    </row>
    <row r="1032" spans="1:8" x14ac:dyDescent="0.2">
      <c r="A1032" s="142" t="s">
        <v>3905</v>
      </c>
      <c r="B1032" s="142">
        <v>0.4168</v>
      </c>
      <c r="C1032" s="133">
        <v>41980</v>
      </c>
      <c r="D1032" s="141" t="s">
        <v>109</v>
      </c>
      <c r="F1032" s="141">
        <f>IF(D1032="U",+VLOOKUP(C1032,'[2]Table A'!$A$2:$D$1648,4,FALSE),+VLOOKUP(C1032,'[2]Table B'!$A$2:$F$54,4,FALSE))</f>
        <v>0.4168</v>
      </c>
      <c r="G1032" s="141">
        <v>0.42509999999999998</v>
      </c>
      <c r="H1032" s="141">
        <v>0.42670000000000002</v>
      </c>
    </row>
    <row r="1033" spans="1:8" x14ac:dyDescent="0.2">
      <c r="A1033" s="142" t="s">
        <v>3248</v>
      </c>
      <c r="B1033" s="142">
        <v>1.3684000000000001</v>
      </c>
      <c r="C1033" s="133">
        <v>42020</v>
      </c>
      <c r="D1033" s="141" t="s">
        <v>109</v>
      </c>
      <c r="F1033" s="141">
        <f>IF(D1033="U",+VLOOKUP(C1033,'[2]Table A'!$A$2:$D$1648,4,FALSE),+VLOOKUP(C1033,'[2]Table B'!$A$2:$F$54,4,FALSE))</f>
        <v>1.3684000000000001</v>
      </c>
      <c r="G1033" s="141">
        <v>1.3228</v>
      </c>
      <c r="H1033" s="141">
        <v>1.3465</v>
      </c>
    </row>
    <row r="1034" spans="1:8" x14ac:dyDescent="0.2">
      <c r="A1034" s="142" t="s">
        <v>2454</v>
      </c>
      <c r="B1034" s="142">
        <v>1.7910000000000001</v>
      </c>
      <c r="C1034" s="133">
        <v>42034</v>
      </c>
      <c r="D1034" s="141" t="s">
        <v>109</v>
      </c>
      <c r="F1034" s="141">
        <f>IF(D1034="U",+VLOOKUP(C1034,'[2]Table A'!$A$2:$D$1648,4,FALSE),+VLOOKUP(C1034,'[2]Table B'!$A$2:$F$54,4,FALSE))</f>
        <v>1.7910000000000001</v>
      </c>
      <c r="G1034" s="141">
        <v>1.7918000000000001</v>
      </c>
      <c r="H1034" s="141">
        <v>1.7896000000000001</v>
      </c>
    </row>
    <row r="1035" spans="1:8" x14ac:dyDescent="0.2">
      <c r="A1035" s="142" t="s">
        <v>3267</v>
      </c>
      <c r="B1035" s="142">
        <v>1.8746</v>
      </c>
      <c r="C1035" s="133">
        <v>42100</v>
      </c>
      <c r="D1035" s="141" t="s">
        <v>109</v>
      </c>
      <c r="F1035" s="141">
        <f>IF(D1035="U",+VLOOKUP(C1035,'[2]Table A'!$A$2:$D$1648,4,FALSE),+VLOOKUP(C1035,'[2]Table B'!$A$2:$F$54,4,FALSE))</f>
        <v>1.8746</v>
      </c>
      <c r="G1035" s="141">
        <v>1.8831</v>
      </c>
      <c r="H1035" s="141">
        <v>1.8674000000000002</v>
      </c>
    </row>
    <row r="1036" spans="1:8" x14ac:dyDescent="0.2">
      <c r="A1036" s="142" t="s">
        <v>3269</v>
      </c>
      <c r="B1036" s="142">
        <v>1.1145</v>
      </c>
      <c r="C1036" s="133">
        <v>42140</v>
      </c>
      <c r="D1036" s="141" t="s">
        <v>109</v>
      </c>
      <c r="F1036" s="141">
        <f>IF(D1036="U",+VLOOKUP(C1036,'[2]Table A'!$A$2:$D$1648,4,FALSE),+VLOOKUP(C1036,'[2]Table B'!$A$2:$F$54,4,FALSE))</f>
        <v>1.1145</v>
      </c>
      <c r="G1036" s="141">
        <v>1.0158</v>
      </c>
      <c r="H1036" s="141">
        <v>1.0977000000000001</v>
      </c>
    </row>
    <row r="1037" spans="1:8" x14ac:dyDescent="0.2">
      <c r="A1037" s="142" t="s">
        <v>3263</v>
      </c>
      <c r="B1037" s="142">
        <v>1.3949</v>
      </c>
      <c r="C1037" s="133">
        <v>42200</v>
      </c>
      <c r="D1037" s="141" t="s">
        <v>109</v>
      </c>
      <c r="F1037" s="141">
        <f>IF(D1037="U",+VLOOKUP(C1037,'[2]Table A'!$A$2:$D$1648,4,FALSE),+VLOOKUP(C1037,'[2]Table B'!$A$2:$F$54,4,FALSE))</f>
        <v>1.3949</v>
      </c>
      <c r="G1037" s="141">
        <v>1.3223</v>
      </c>
      <c r="H1037" s="141">
        <v>1.3644000000000001</v>
      </c>
    </row>
    <row r="1038" spans="1:8" x14ac:dyDescent="0.2">
      <c r="A1038" s="142" t="s">
        <v>3388</v>
      </c>
      <c r="B1038" s="142">
        <v>1.6704000000000001</v>
      </c>
      <c r="C1038" s="133">
        <v>42220</v>
      </c>
      <c r="D1038" s="141" t="s">
        <v>109</v>
      </c>
      <c r="F1038" s="141">
        <f>IF(D1038="U",+VLOOKUP(C1038,'[2]Table A'!$A$2:$D$1648,4,FALSE),+VLOOKUP(C1038,'[2]Table B'!$A$2:$F$54,4,FALSE))</f>
        <v>1.6704000000000001</v>
      </c>
      <c r="G1038" s="141">
        <v>1.6674</v>
      </c>
      <c r="H1038" s="141">
        <v>1.6716</v>
      </c>
    </row>
    <row r="1039" spans="1:8" x14ac:dyDescent="0.2">
      <c r="A1039" s="142" t="s">
        <v>710</v>
      </c>
      <c r="B1039" s="142">
        <v>0.79549999999999998</v>
      </c>
      <c r="C1039" s="133">
        <v>42340</v>
      </c>
      <c r="D1039" s="141" t="s">
        <v>109</v>
      </c>
      <c r="F1039" s="141">
        <f>IF(D1039="U",+VLOOKUP(C1039,'[2]Table A'!$A$2:$D$1648,4,FALSE),+VLOOKUP(C1039,'[2]Table B'!$A$2:$F$54,4,FALSE))</f>
        <v>0.79549999999999998</v>
      </c>
      <c r="G1039" s="141">
        <v>0.83720000000000006</v>
      </c>
      <c r="H1039" s="141">
        <v>0.79960000000000009</v>
      </c>
    </row>
    <row r="1040" spans="1:8" x14ac:dyDescent="0.2">
      <c r="A1040" s="142" t="s">
        <v>921</v>
      </c>
      <c r="B1040" s="142">
        <v>0.79549999999999998</v>
      </c>
      <c r="C1040" s="133">
        <v>42340</v>
      </c>
      <c r="D1040" s="141" t="s">
        <v>109</v>
      </c>
      <c r="F1040" s="141">
        <f>IF(D1040="U",+VLOOKUP(C1040,'[2]Table A'!$A$2:$D$1648,4,FALSE),+VLOOKUP(C1040,'[2]Table B'!$A$2:$F$54,4,FALSE))</f>
        <v>0.79549999999999998</v>
      </c>
      <c r="G1040" s="141">
        <v>0.83720000000000006</v>
      </c>
      <c r="H1040" s="141">
        <v>0.79960000000000009</v>
      </c>
    </row>
    <row r="1041" spans="1:8" x14ac:dyDescent="0.2">
      <c r="A1041" s="142" t="s">
        <v>1384</v>
      </c>
      <c r="B1041" s="142">
        <v>0.79549999999999998</v>
      </c>
      <c r="C1041" s="133">
        <v>42340</v>
      </c>
      <c r="D1041" s="141" t="s">
        <v>109</v>
      </c>
      <c r="F1041" s="141">
        <f>IF(D1041="U",+VLOOKUP(C1041,'[2]Table A'!$A$2:$D$1648,4,FALSE),+VLOOKUP(C1041,'[2]Table B'!$A$2:$F$54,4,FALSE))</f>
        <v>0.79549999999999998</v>
      </c>
      <c r="G1041" s="141">
        <v>0.83720000000000006</v>
      </c>
      <c r="H1041" s="141">
        <v>0.79960000000000009</v>
      </c>
    </row>
    <row r="1042" spans="1:8" x14ac:dyDescent="0.2">
      <c r="A1042" s="142" t="s">
        <v>2177</v>
      </c>
      <c r="B1042" s="142">
        <v>0.85350000000000004</v>
      </c>
      <c r="C1042" s="133">
        <v>42540</v>
      </c>
      <c r="D1042" s="141" t="s">
        <v>109</v>
      </c>
      <c r="F1042" s="141">
        <f>IF(D1042="U",+VLOOKUP(C1042,'[2]Table A'!$A$2:$D$1648,4,FALSE),+VLOOKUP(C1042,'[2]Table B'!$A$2:$F$54,4,FALSE))</f>
        <v>0.85350000000000004</v>
      </c>
      <c r="G1042" s="141">
        <v>0.83689999999999998</v>
      </c>
      <c r="H1042" s="141">
        <v>0.83679999999999999</v>
      </c>
    </row>
    <row r="1043" spans="1:8" x14ac:dyDescent="0.2">
      <c r="A1043" s="142" t="s">
        <v>2388</v>
      </c>
      <c r="B1043" s="142">
        <v>0.85350000000000004</v>
      </c>
      <c r="C1043" s="133">
        <v>42540</v>
      </c>
      <c r="D1043" s="141" t="s">
        <v>109</v>
      </c>
      <c r="F1043" s="141">
        <f>IF(D1043="U",+VLOOKUP(C1043,'[2]Table A'!$A$2:$D$1648,4,FALSE),+VLOOKUP(C1043,'[2]Table B'!$A$2:$F$54,4,FALSE))</f>
        <v>0.85350000000000004</v>
      </c>
      <c r="G1043" s="141">
        <v>0.83689999999999998</v>
      </c>
      <c r="H1043" s="141">
        <v>0.83679999999999999</v>
      </c>
    </row>
    <row r="1044" spans="1:8" x14ac:dyDescent="0.2">
      <c r="A1044" s="142" t="s">
        <v>3902</v>
      </c>
      <c r="B1044" s="142">
        <v>0.85350000000000004</v>
      </c>
      <c r="C1044" s="133">
        <v>42540</v>
      </c>
      <c r="D1044" s="141" t="s">
        <v>109</v>
      </c>
      <c r="F1044" s="141">
        <f>IF(D1044="U",+VLOOKUP(C1044,'[2]Table A'!$A$2:$D$1648,4,FALSE),+VLOOKUP(C1044,'[2]Table B'!$A$2:$F$54,4,FALSE))</f>
        <v>0.85350000000000004</v>
      </c>
      <c r="G1044" s="141">
        <v>0.83689999999999998</v>
      </c>
      <c r="H1044" s="141">
        <v>0.83679999999999999</v>
      </c>
    </row>
    <row r="1045" spans="1:8" x14ac:dyDescent="0.2">
      <c r="A1045" s="142" t="s">
        <v>2129</v>
      </c>
      <c r="B1045" s="142">
        <v>1.1769000000000001</v>
      </c>
      <c r="C1045" s="133">
        <v>42644</v>
      </c>
      <c r="D1045" s="141" t="s">
        <v>109</v>
      </c>
      <c r="F1045" s="141">
        <f>IF(D1045="U",+VLOOKUP(C1045,'[2]Table A'!$A$2:$D$1648,4,FALSE),+VLOOKUP(C1045,'[2]Table B'!$A$2:$F$54,4,FALSE))</f>
        <v>1.1769000000000001</v>
      </c>
      <c r="G1045" s="141">
        <v>1.1576</v>
      </c>
      <c r="H1045" s="141">
        <v>1.1653</v>
      </c>
    </row>
    <row r="1046" spans="1:8" x14ac:dyDescent="0.2">
      <c r="A1046" s="142" t="s">
        <v>3377</v>
      </c>
      <c r="B1046" s="142">
        <v>1.1769000000000001</v>
      </c>
      <c r="C1046" s="133">
        <v>42644</v>
      </c>
      <c r="D1046" s="141" t="s">
        <v>109</v>
      </c>
      <c r="F1046" s="141">
        <f>IF(D1046="U",+VLOOKUP(C1046,'[2]Table A'!$A$2:$D$1648,4,FALSE),+VLOOKUP(C1046,'[2]Table B'!$A$2:$F$54,4,FALSE))</f>
        <v>1.1769000000000001</v>
      </c>
      <c r="G1046" s="141">
        <v>1.1576</v>
      </c>
      <c r="H1046" s="141">
        <v>1.1653</v>
      </c>
    </row>
    <row r="1047" spans="1:8" x14ac:dyDescent="0.2">
      <c r="A1047" s="142" t="s">
        <v>1939</v>
      </c>
      <c r="B1047" s="142">
        <v>0.84230000000000005</v>
      </c>
      <c r="C1047" s="133">
        <v>42680</v>
      </c>
      <c r="D1047" s="141" t="s">
        <v>109</v>
      </c>
      <c r="F1047" s="141">
        <f>IF(D1047="U",+VLOOKUP(C1047,'[2]Table A'!$A$2:$D$1648,4,FALSE),+VLOOKUP(C1047,'[2]Table B'!$A$2:$F$54,4,FALSE))</f>
        <v>0.84230000000000005</v>
      </c>
      <c r="G1047" s="141">
        <v>0.86650000000000005</v>
      </c>
      <c r="H1047" s="141">
        <v>0.85120000000000007</v>
      </c>
    </row>
    <row r="1048" spans="1:8" x14ac:dyDescent="0.2">
      <c r="A1048" s="142" t="s">
        <v>1858</v>
      </c>
      <c r="B1048" s="142">
        <v>0.79570000000000007</v>
      </c>
      <c r="C1048" s="133">
        <v>42700</v>
      </c>
      <c r="D1048" s="141" t="s">
        <v>109</v>
      </c>
      <c r="F1048" s="141">
        <f>IF(D1048="U",+VLOOKUP(C1048,'[2]Table A'!$A$2:$D$1648,4,FALSE),+VLOOKUP(C1048,'[2]Table B'!$A$2:$F$54,4,FALSE))</f>
        <v>0.79570000000000007</v>
      </c>
      <c r="G1048" s="141">
        <v>0.78029999999999999</v>
      </c>
      <c r="H1048" s="141">
        <v>0.79060000000000008</v>
      </c>
    </row>
    <row r="1049" spans="1:8" x14ac:dyDescent="0.2">
      <c r="A1049" s="142" t="s">
        <v>3331</v>
      </c>
      <c r="B1049" s="142">
        <v>0.93890000000000007</v>
      </c>
      <c r="C1049" s="133">
        <v>43100</v>
      </c>
      <c r="D1049" s="141" t="s">
        <v>109</v>
      </c>
      <c r="F1049" s="141">
        <f>IF(D1049="U",+VLOOKUP(C1049,'[2]Table A'!$A$2:$D$1648,4,FALSE),+VLOOKUP(C1049,'[2]Table B'!$A$2:$F$54,4,FALSE))</f>
        <v>0.93890000000000007</v>
      </c>
      <c r="G1049" s="141">
        <v>0.95399999999999996</v>
      </c>
      <c r="H1049" s="141">
        <v>0.9325</v>
      </c>
    </row>
    <row r="1050" spans="1:8" x14ac:dyDescent="0.2">
      <c r="A1050" s="142" t="s">
        <v>1665</v>
      </c>
      <c r="B1050" s="142">
        <v>0.82400000000000007</v>
      </c>
      <c r="C1050" s="133">
        <v>43300</v>
      </c>
      <c r="D1050" s="141" t="s">
        <v>109</v>
      </c>
      <c r="F1050" s="141">
        <f>IF(D1050="U",+VLOOKUP(C1050,'[2]Table A'!$A$2:$D$1648,4,FALSE),+VLOOKUP(C1050,'[2]Table B'!$A$2:$F$54,4,FALSE))</f>
        <v>0.82400000000000007</v>
      </c>
      <c r="G1050" s="141">
        <v>0.90139999999999998</v>
      </c>
      <c r="H1050" s="141">
        <v>0.92070000000000007</v>
      </c>
    </row>
    <row r="1051" spans="1:8" x14ac:dyDescent="0.2">
      <c r="A1051" s="142" t="s">
        <v>635</v>
      </c>
      <c r="B1051" s="142">
        <v>0.84650000000000003</v>
      </c>
      <c r="C1051" s="133">
        <v>43340</v>
      </c>
      <c r="D1051" s="141" t="s">
        <v>109</v>
      </c>
      <c r="F1051" s="141">
        <f>IF(D1051="U",+VLOOKUP(C1051,'[2]Table A'!$A$2:$D$1648,4,FALSE),+VLOOKUP(C1051,'[2]Table B'!$A$2:$F$54,4,FALSE))</f>
        <v>0.84650000000000003</v>
      </c>
      <c r="G1051" s="141">
        <v>0.93</v>
      </c>
      <c r="H1051" s="141">
        <v>0.86860000000000004</v>
      </c>
    </row>
    <row r="1052" spans="1:8" x14ac:dyDescent="0.2">
      <c r="A1052" s="142" t="s">
        <v>764</v>
      </c>
      <c r="B1052" s="142">
        <v>0.84650000000000003</v>
      </c>
      <c r="C1052" s="133">
        <v>43340</v>
      </c>
      <c r="D1052" s="141" t="s">
        <v>109</v>
      </c>
      <c r="F1052" s="141">
        <f>IF(D1052="U",+VLOOKUP(C1052,'[2]Table A'!$A$2:$D$1648,4,FALSE),+VLOOKUP(C1052,'[2]Table B'!$A$2:$F$54,4,FALSE))</f>
        <v>0.84650000000000003</v>
      </c>
      <c r="G1052" s="141">
        <v>0.93</v>
      </c>
      <c r="H1052" s="141">
        <v>0.86860000000000004</v>
      </c>
    </row>
    <row r="1053" spans="1:8" x14ac:dyDescent="0.2">
      <c r="A1053" s="142" t="s">
        <v>1290</v>
      </c>
      <c r="B1053" s="142">
        <v>0.84650000000000003</v>
      </c>
      <c r="C1053" s="133">
        <v>43340</v>
      </c>
      <c r="D1053" s="141" t="s">
        <v>109</v>
      </c>
      <c r="F1053" s="141">
        <f>IF(D1053="U",+VLOOKUP(C1053,'[2]Table A'!$A$2:$D$1648,4,FALSE),+VLOOKUP(C1053,'[2]Table B'!$A$2:$F$54,4,FALSE))</f>
        <v>0.84650000000000003</v>
      </c>
      <c r="G1053" s="141">
        <v>0.93</v>
      </c>
      <c r="H1053" s="141">
        <v>0.86860000000000004</v>
      </c>
    </row>
    <row r="1054" spans="1:8" x14ac:dyDescent="0.2">
      <c r="A1054" s="142" t="s">
        <v>3802</v>
      </c>
      <c r="B1054" s="142">
        <v>0.84650000000000003</v>
      </c>
      <c r="C1054" s="133">
        <v>43340</v>
      </c>
      <c r="D1054" s="141" t="s">
        <v>109</v>
      </c>
      <c r="F1054" s="141">
        <f>IF(D1054="U",+VLOOKUP(C1054,'[2]Table A'!$A$2:$D$1648,4,FALSE),+VLOOKUP(C1054,'[2]Table B'!$A$2:$F$54,4,FALSE))</f>
        <v>0.84650000000000003</v>
      </c>
      <c r="G1054" s="141">
        <v>0.93</v>
      </c>
      <c r="H1054" s="141">
        <v>0.86860000000000004</v>
      </c>
    </row>
    <row r="1055" spans="1:8" x14ac:dyDescent="0.2">
      <c r="A1055" s="142" t="s">
        <v>1066</v>
      </c>
      <c r="B1055" s="142">
        <v>0.86950000000000005</v>
      </c>
      <c r="C1055" s="133">
        <v>43420</v>
      </c>
      <c r="D1055" s="141" t="s">
        <v>109</v>
      </c>
      <c r="F1055" s="141">
        <f>IF(D1055="U",+VLOOKUP(C1055,'[2]Table A'!$A$2:$D$1648,4,FALSE),+VLOOKUP(C1055,'[2]Table B'!$A$2:$F$54,4,FALSE))</f>
        <v>0.86950000000000005</v>
      </c>
      <c r="G1055" s="141">
        <v>0.88149999999999995</v>
      </c>
      <c r="H1055" s="141">
        <v>0.90640000000000009</v>
      </c>
    </row>
    <row r="1056" spans="1:8" x14ac:dyDescent="0.2">
      <c r="A1056" s="142" t="s">
        <v>1533</v>
      </c>
      <c r="B1056" s="142">
        <v>0.9880000000000001</v>
      </c>
      <c r="C1056" s="133">
        <v>43524</v>
      </c>
      <c r="D1056" s="141" t="s">
        <v>109</v>
      </c>
      <c r="F1056" s="141">
        <f>IF(D1056="U",+VLOOKUP(C1056,'[2]Table A'!$A$2:$D$1648,4,FALSE),+VLOOKUP(C1056,'[2]Table B'!$A$2:$F$54,4,FALSE))</f>
        <v>0.9880000000000001</v>
      </c>
      <c r="G1056" s="141">
        <v>0.98199999999999998</v>
      </c>
      <c r="H1056" s="141">
        <v>0.9869</v>
      </c>
    </row>
    <row r="1057" spans="1:8" x14ac:dyDescent="0.2">
      <c r="A1057" s="142" t="s">
        <v>2674</v>
      </c>
      <c r="B1057" s="142">
        <v>0.9880000000000001</v>
      </c>
      <c r="C1057" s="133">
        <v>43524</v>
      </c>
      <c r="D1057" s="141" t="s">
        <v>109</v>
      </c>
      <c r="F1057" s="141">
        <f>IF(D1057="U",+VLOOKUP(C1057,'[2]Table A'!$A$2:$D$1648,4,FALSE),+VLOOKUP(C1057,'[2]Table B'!$A$2:$F$54,4,FALSE))</f>
        <v>0.9880000000000001</v>
      </c>
      <c r="G1057" s="141">
        <v>0.98199999999999998</v>
      </c>
      <c r="H1057" s="141">
        <v>0.9869</v>
      </c>
    </row>
    <row r="1058" spans="1:8" x14ac:dyDescent="0.2">
      <c r="A1058" s="142" t="s">
        <v>3002</v>
      </c>
      <c r="B1058" s="142">
        <v>0.8508</v>
      </c>
      <c r="C1058" s="133">
        <v>43580</v>
      </c>
      <c r="D1058" s="141" t="s">
        <v>109</v>
      </c>
      <c r="F1058" s="141">
        <f>IF(D1058="U",+VLOOKUP(C1058,'[2]Table A'!$A$2:$D$1648,4,FALSE),+VLOOKUP(C1058,'[2]Table B'!$A$2:$F$54,4,FALSE))</f>
        <v>0.8508</v>
      </c>
      <c r="G1058" s="141">
        <v>0.87729999999999997</v>
      </c>
      <c r="H1058" s="141">
        <v>0.84470000000000001</v>
      </c>
    </row>
    <row r="1059" spans="1:8" x14ac:dyDescent="0.2">
      <c r="A1059" s="142" t="s">
        <v>3883</v>
      </c>
      <c r="B1059" s="142">
        <v>0.8508</v>
      </c>
      <c r="C1059" s="133">
        <v>43580</v>
      </c>
      <c r="D1059" s="141" t="s">
        <v>109</v>
      </c>
      <c r="F1059" s="141">
        <f>IF(D1059="U",+VLOOKUP(C1059,'[2]Table A'!$A$2:$D$1648,4,FALSE),+VLOOKUP(C1059,'[2]Table B'!$A$2:$F$54,4,FALSE))</f>
        <v>0.8508</v>
      </c>
      <c r="G1059" s="141">
        <v>0.87729999999999997</v>
      </c>
      <c r="H1059" s="141">
        <v>0.84470000000000001</v>
      </c>
    </row>
    <row r="1060" spans="1:8" x14ac:dyDescent="0.2">
      <c r="A1060" s="142" t="s">
        <v>1215</v>
      </c>
      <c r="B1060" s="142">
        <v>0.8508</v>
      </c>
      <c r="C1060" s="133">
        <v>43580</v>
      </c>
      <c r="D1060" s="141" t="s">
        <v>109</v>
      </c>
      <c r="F1060" s="141">
        <f>IF(D1060="U",+VLOOKUP(C1060,'[2]Table A'!$A$2:$D$1648,4,FALSE),+VLOOKUP(C1060,'[2]Table B'!$A$2:$F$54,4,FALSE))</f>
        <v>0.8508</v>
      </c>
      <c r="G1060" s="141">
        <v>0.87729999999999997</v>
      </c>
      <c r="H1060" s="141">
        <v>0.84470000000000001</v>
      </c>
    </row>
    <row r="1061" spans="1:8" x14ac:dyDescent="0.2">
      <c r="A1061" s="142" t="s">
        <v>1311</v>
      </c>
      <c r="B1061" s="142">
        <v>0.8508</v>
      </c>
      <c r="C1061" s="133">
        <v>43580</v>
      </c>
      <c r="D1061" s="141" t="s">
        <v>109</v>
      </c>
      <c r="F1061" s="141">
        <f>IF(D1061="U",+VLOOKUP(C1061,'[2]Table A'!$A$2:$D$1648,4,FALSE),+VLOOKUP(C1061,'[2]Table B'!$A$2:$F$54,4,FALSE))</f>
        <v>0.8508</v>
      </c>
      <c r="G1061" s="141">
        <v>0.87729999999999997</v>
      </c>
      <c r="H1061" s="141">
        <v>0.84470000000000001</v>
      </c>
    </row>
    <row r="1062" spans="1:8" x14ac:dyDescent="0.2">
      <c r="A1062" s="142" t="s">
        <v>3637</v>
      </c>
      <c r="B1062" s="142">
        <v>0.8508</v>
      </c>
      <c r="C1062" s="133">
        <v>43580</v>
      </c>
      <c r="D1062" s="141" t="s">
        <v>109</v>
      </c>
      <c r="F1062" s="141">
        <f>IF(D1062="U",+VLOOKUP(C1062,'[2]Table A'!$A$2:$D$1648,4,FALSE),+VLOOKUP(C1062,'[2]Table B'!$A$2:$F$54,4,FALSE))</f>
        <v>0.8508</v>
      </c>
      <c r="G1062" s="141">
        <v>0.87729999999999997</v>
      </c>
      <c r="H1062" s="141">
        <v>0.84470000000000001</v>
      </c>
    </row>
    <row r="1063" spans="1:8" x14ac:dyDescent="0.2">
      <c r="A1063" s="142" t="s">
        <v>2327</v>
      </c>
      <c r="B1063" s="142">
        <v>0.82590000000000008</v>
      </c>
      <c r="C1063" s="133">
        <v>43620</v>
      </c>
      <c r="D1063" s="141" t="s">
        <v>109</v>
      </c>
      <c r="F1063" s="141">
        <f>IF(D1063="U",+VLOOKUP(C1063,'[2]Table A'!$A$2:$D$1648,4,FALSE),+VLOOKUP(C1063,'[2]Table B'!$A$2:$F$54,4,FALSE))</f>
        <v>0.82590000000000008</v>
      </c>
      <c r="G1063" s="141">
        <v>0.80859999999999999</v>
      </c>
      <c r="H1063" s="141">
        <v>0.81840000000000002</v>
      </c>
    </row>
    <row r="1064" spans="1:8" x14ac:dyDescent="0.2">
      <c r="A1064" s="142" t="s">
        <v>2518</v>
      </c>
      <c r="B1064" s="142">
        <v>0.82590000000000008</v>
      </c>
      <c r="C1064" s="133">
        <v>43620</v>
      </c>
      <c r="D1064" s="141" t="s">
        <v>109</v>
      </c>
      <c r="F1064" s="141">
        <f>IF(D1064="U",+VLOOKUP(C1064,'[2]Table A'!$A$2:$D$1648,4,FALSE),+VLOOKUP(C1064,'[2]Table B'!$A$2:$F$54,4,FALSE))</f>
        <v>0.82590000000000008</v>
      </c>
      <c r="G1064" s="141">
        <v>0.80859999999999999</v>
      </c>
      <c r="H1064" s="141">
        <v>0.81840000000000002</v>
      </c>
    </row>
    <row r="1065" spans="1:8" x14ac:dyDescent="0.2">
      <c r="A1065" s="142" t="s">
        <v>2617</v>
      </c>
      <c r="B1065" s="142">
        <v>0.82590000000000008</v>
      </c>
      <c r="C1065" s="133">
        <v>43620</v>
      </c>
      <c r="D1065" s="141" t="s">
        <v>109</v>
      </c>
      <c r="F1065" s="141">
        <f>IF(D1065="U",+VLOOKUP(C1065,'[2]Table A'!$A$2:$D$1648,4,FALSE),+VLOOKUP(C1065,'[2]Table B'!$A$2:$F$54,4,FALSE))</f>
        <v>0.82590000000000008</v>
      </c>
      <c r="G1065" s="141">
        <v>0.80859999999999999</v>
      </c>
      <c r="H1065" s="141">
        <v>0.81840000000000002</v>
      </c>
    </row>
    <row r="1066" spans="1:8" x14ac:dyDescent="0.2">
      <c r="A1066" s="142" t="s">
        <v>3607</v>
      </c>
      <c r="B1066" s="142">
        <v>0.82590000000000008</v>
      </c>
      <c r="C1066" s="133">
        <v>43620</v>
      </c>
      <c r="D1066" s="141" t="s">
        <v>109</v>
      </c>
      <c r="F1066" s="141">
        <f>IF(D1066="U",+VLOOKUP(C1066,'[2]Table A'!$A$2:$D$1648,4,FALSE),+VLOOKUP(C1066,'[2]Table B'!$A$2:$F$54,4,FALSE))</f>
        <v>0.82590000000000008</v>
      </c>
      <c r="G1066" s="141">
        <v>0.80859999999999999</v>
      </c>
      <c r="H1066" s="141">
        <v>0.81840000000000002</v>
      </c>
    </row>
    <row r="1067" spans="1:8" x14ac:dyDescent="0.2">
      <c r="A1067" s="142" t="s">
        <v>3414</v>
      </c>
      <c r="B1067" s="142">
        <v>0.89590000000000003</v>
      </c>
      <c r="C1067" s="133">
        <v>43780</v>
      </c>
      <c r="D1067" s="141" t="s">
        <v>109</v>
      </c>
      <c r="F1067" s="141">
        <f>IF(D1067="U",+VLOOKUP(C1067,'[2]Table A'!$A$2:$D$1648,4,FALSE),+VLOOKUP(C1067,'[2]Table B'!$A$2:$F$54,4,FALSE))</f>
        <v>0.89590000000000003</v>
      </c>
      <c r="G1067" s="141">
        <v>0.9587</v>
      </c>
      <c r="H1067" s="141">
        <v>0.91850000000000009</v>
      </c>
    </row>
    <row r="1068" spans="1:8" x14ac:dyDescent="0.2">
      <c r="A1068" s="142" t="s">
        <v>870</v>
      </c>
      <c r="B1068" s="142">
        <v>0.89590000000000003</v>
      </c>
      <c r="C1068" s="133">
        <v>43780</v>
      </c>
      <c r="D1068" s="141" t="s">
        <v>109</v>
      </c>
      <c r="F1068" s="141">
        <f>IF(D1068="U",+VLOOKUP(C1068,'[2]Table A'!$A$2:$D$1648,4,FALSE),+VLOOKUP(C1068,'[2]Table B'!$A$2:$F$54,4,FALSE))</f>
        <v>0.89590000000000003</v>
      </c>
      <c r="G1068" s="141">
        <v>0.9587</v>
      </c>
      <c r="H1068" s="141">
        <v>0.91850000000000009</v>
      </c>
    </row>
    <row r="1069" spans="1:8" x14ac:dyDescent="0.2">
      <c r="A1069" s="142" t="s">
        <v>3393</v>
      </c>
      <c r="B1069" s="142">
        <v>0.85120000000000007</v>
      </c>
      <c r="C1069" s="133">
        <v>43900</v>
      </c>
      <c r="D1069" s="141" t="s">
        <v>109</v>
      </c>
      <c r="F1069" s="141">
        <f>IF(D1069="U",+VLOOKUP(C1069,'[2]Table A'!$A$2:$D$1648,4,FALSE),+VLOOKUP(C1069,'[2]Table B'!$A$2:$F$54,4,FALSE))</f>
        <v>0.85120000000000007</v>
      </c>
      <c r="G1069" s="141">
        <v>0.8407</v>
      </c>
      <c r="H1069" s="141">
        <v>0.86780000000000002</v>
      </c>
    </row>
    <row r="1070" spans="1:8" x14ac:dyDescent="0.2">
      <c r="A1070" s="142" t="s">
        <v>3636</v>
      </c>
      <c r="B1070" s="142">
        <v>0.85120000000000007</v>
      </c>
      <c r="C1070" s="133">
        <v>43900</v>
      </c>
      <c r="D1070" s="141" t="s">
        <v>109</v>
      </c>
      <c r="F1070" s="141">
        <f>IF(D1070="U",+VLOOKUP(C1070,'[2]Table A'!$A$2:$D$1648,4,FALSE),+VLOOKUP(C1070,'[2]Table B'!$A$2:$F$54,4,FALSE))</f>
        <v>0.85120000000000007</v>
      </c>
      <c r="G1070" s="141">
        <v>0.8407</v>
      </c>
      <c r="H1070" s="141">
        <v>0.86780000000000002</v>
      </c>
    </row>
    <row r="1071" spans="1:8" x14ac:dyDescent="0.2">
      <c r="A1071" s="142" t="s">
        <v>2923</v>
      </c>
      <c r="B1071" s="142">
        <v>1.1414</v>
      </c>
      <c r="C1071" s="133">
        <v>44060</v>
      </c>
      <c r="D1071" s="141" t="s">
        <v>109</v>
      </c>
      <c r="F1071" s="141">
        <f>IF(D1071="U",+VLOOKUP(C1071,'[2]Table A'!$A$2:$D$1648,4,FALSE),+VLOOKUP(C1071,'[2]Table B'!$A$2:$F$54,4,FALSE))</f>
        <v>1.1414</v>
      </c>
      <c r="G1071" s="141">
        <v>1.1327</v>
      </c>
      <c r="H1071" s="141">
        <v>1.1373</v>
      </c>
    </row>
    <row r="1072" spans="1:8" x14ac:dyDescent="0.2">
      <c r="A1072" s="142" t="s">
        <v>3398</v>
      </c>
      <c r="B1072" s="142">
        <v>1.1414</v>
      </c>
      <c r="C1072" s="133">
        <v>44060</v>
      </c>
      <c r="D1072" s="141" t="s">
        <v>109</v>
      </c>
      <c r="F1072" s="141">
        <f>IF(D1072="U",+VLOOKUP(C1072,'[2]Table A'!$A$2:$D$1648,4,FALSE),+VLOOKUP(C1072,'[2]Table B'!$A$2:$F$54,4,FALSE))</f>
        <v>1.1414</v>
      </c>
      <c r="G1072" s="141">
        <v>1.1327</v>
      </c>
      <c r="H1072" s="141">
        <v>1.1373</v>
      </c>
    </row>
    <row r="1073" spans="1:8" x14ac:dyDescent="0.2">
      <c r="A1073" s="142" t="s">
        <v>3456</v>
      </c>
      <c r="B1073" s="142">
        <v>1.1414</v>
      </c>
      <c r="C1073" s="133">
        <v>44060</v>
      </c>
      <c r="D1073" s="141" t="s">
        <v>109</v>
      </c>
      <c r="F1073" s="141">
        <f>IF(D1073="U",+VLOOKUP(C1073,'[2]Table A'!$A$2:$D$1648,4,FALSE),+VLOOKUP(C1073,'[2]Table B'!$A$2:$F$54,4,FALSE))</f>
        <v>1.1414</v>
      </c>
      <c r="G1073" s="141">
        <v>1.1327</v>
      </c>
      <c r="H1073" s="141">
        <v>1.1373</v>
      </c>
    </row>
    <row r="1074" spans="1:8" x14ac:dyDescent="0.2">
      <c r="A1074" s="142" t="s">
        <v>2563</v>
      </c>
      <c r="B1074" s="142">
        <v>0.91490000000000005</v>
      </c>
      <c r="C1074" s="133">
        <v>44100</v>
      </c>
      <c r="D1074" s="141" t="s">
        <v>109</v>
      </c>
      <c r="F1074" s="141">
        <f>IF(D1074="U",+VLOOKUP(C1074,'[2]Table A'!$A$2:$D$1648,4,FALSE),+VLOOKUP(C1074,'[2]Table B'!$A$2:$F$54,4,FALSE))</f>
        <v>0.91490000000000005</v>
      </c>
      <c r="G1074" s="141">
        <v>0.9254</v>
      </c>
      <c r="H1074" s="141">
        <v>0.93020000000000003</v>
      </c>
    </row>
    <row r="1075" spans="1:8" x14ac:dyDescent="0.2">
      <c r="A1075" s="142" t="s">
        <v>3260</v>
      </c>
      <c r="B1075" s="142">
        <v>0.91490000000000005</v>
      </c>
      <c r="C1075" s="133">
        <v>44100</v>
      </c>
      <c r="D1075" s="141" t="s">
        <v>109</v>
      </c>
      <c r="F1075" s="141">
        <f>IF(D1075="U",+VLOOKUP(C1075,'[2]Table A'!$A$2:$D$1648,4,FALSE),+VLOOKUP(C1075,'[2]Table B'!$A$2:$F$54,4,FALSE))</f>
        <v>0.91490000000000005</v>
      </c>
      <c r="G1075" s="141">
        <v>0.9254</v>
      </c>
      <c r="H1075" s="141">
        <v>0.93020000000000003</v>
      </c>
    </row>
    <row r="1076" spans="1:8" x14ac:dyDescent="0.2">
      <c r="A1076" s="142" t="s">
        <v>1747</v>
      </c>
      <c r="B1076" s="142">
        <v>0.99240000000000006</v>
      </c>
      <c r="C1076" s="133">
        <v>44140</v>
      </c>
      <c r="D1076" s="141" t="s">
        <v>109</v>
      </c>
      <c r="F1076" s="141">
        <f>IF(D1076="U",+VLOOKUP(C1076,'[2]Table A'!$A$2:$D$1648,4,FALSE),+VLOOKUP(C1076,'[2]Table B'!$A$2:$F$54,4,FALSE))</f>
        <v>0.99240000000000006</v>
      </c>
      <c r="G1076" s="141">
        <v>1.004</v>
      </c>
      <c r="H1076" s="141">
        <v>0.99750000000000005</v>
      </c>
    </row>
    <row r="1077" spans="1:8" x14ac:dyDescent="0.2">
      <c r="A1077" s="142" t="s">
        <v>1749</v>
      </c>
      <c r="B1077" s="142">
        <v>0.99240000000000006</v>
      </c>
      <c r="C1077" s="133">
        <v>44140</v>
      </c>
      <c r="D1077" s="141" t="s">
        <v>109</v>
      </c>
      <c r="F1077" s="141">
        <f>IF(D1077="U",+VLOOKUP(C1077,'[2]Table A'!$A$2:$D$1648,4,FALSE),+VLOOKUP(C1077,'[2]Table B'!$A$2:$F$54,4,FALSE))</f>
        <v>0.99240000000000006</v>
      </c>
      <c r="G1077" s="141">
        <v>1.004</v>
      </c>
      <c r="H1077" s="141">
        <v>0.99750000000000005</v>
      </c>
    </row>
    <row r="1078" spans="1:8" x14ac:dyDescent="0.2">
      <c r="A1078" s="142" t="s">
        <v>978</v>
      </c>
      <c r="B1078" s="142">
        <v>0.78950000000000009</v>
      </c>
      <c r="C1078" s="133">
        <v>44180</v>
      </c>
      <c r="D1078" s="141" t="s">
        <v>109</v>
      </c>
      <c r="F1078" s="141">
        <f>IF(D1078="U",+VLOOKUP(C1078,'[2]Table A'!$A$2:$D$1648,4,FALSE),+VLOOKUP(C1078,'[2]Table B'!$A$2:$F$54,4,FALSE))</f>
        <v>0.78950000000000009</v>
      </c>
      <c r="G1078" s="141">
        <v>0.81620000000000004</v>
      </c>
      <c r="H1078" s="141">
        <v>0.84090000000000009</v>
      </c>
    </row>
    <row r="1079" spans="1:8" x14ac:dyDescent="0.2">
      <c r="A1079" s="142" t="s">
        <v>1223</v>
      </c>
      <c r="B1079" s="142">
        <v>0.78950000000000009</v>
      </c>
      <c r="C1079" s="133">
        <v>44180</v>
      </c>
      <c r="D1079" s="141" t="s">
        <v>109</v>
      </c>
      <c r="F1079" s="141">
        <f>IF(D1079="U",+VLOOKUP(C1079,'[2]Table A'!$A$2:$D$1648,4,FALSE),+VLOOKUP(C1079,'[2]Table B'!$A$2:$F$54,4,FALSE))</f>
        <v>0.78950000000000009</v>
      </c>
      <c r="G1079" s="141">
        <v>0.81620000000000004</v>
      </c>
      <c r="H1079" s="141">
        <v>0.84090000000000009</v>
      </c>
    </row>
    <row r="1080" spans="1:8" x14ac:dyDescent="0.2">
      <c r="A1080" s="142" t="s">
        <v>1680</v>
      </c>
      <c r="B1080" s="142">
        <v>0.78950000000000009</v>
      </c>
      <c r="C1080" s="133">
        <v>44180</v>
      </c>
      <c r="D1080" s="141" t="s">
        <v>109</v>
      </c>
      <c r="F1080" s="141">
        <f>IF(D1080="U",+VLOOKUP(C1080,'[2]Table A'!$A$2:$D$1648,4,FALSE),+VLOOKUP(C1080,'[2]Table B'!$A$2:$F$54,4,FALSE))</f>
        <v>0.78950000000000009</v>
      </c>
      <c r="G1080" s="141">
        <v>0.81620000000000004</v>
      </c>
      <c r="H1080" s="141">
        <v>0.84090000000000009</v>
      </c>
    </row>
    <row r="1081" spans="1:8" x14ac:dyDescent="0.2">
      <c r="A1081" s="142" t="s">
        <v>3014</v>
      </c>
      <c r="B1081" s="142">
        <v>0.78950000000000009</v>
      </c>
      <c r="C1081" s="133">
        <v>44180</v>
      </c>
      <c r="D1081" s="141" t="s">
        <v>109</v>
      </c>
      <c r="F1081" s="141">
        <f>IF(D1081="U",+VLOOKUP(C1081,'[2]Table A'!$A$2:$D$1648,4,FALSE),+VLOOKUP(C1081,'[2]Table B'!$A$2:$F$54,4,FALSE))</f>
        <v>0.78950000000000009</v>
      </c>
      <c r="G1081" s="141">
        <v>0.81620000000000004</v>
      </c>
      <c r="H1081" s="141">
        <v>0.84090000000000009</v>
      </c>
    </row>
    <row r="1082" spans="1:8" x14ac:dyDescent="0.2">
      <c r="A1082" s="142" t="s">
        <v>3798</v>
      </c>
      <c r="B1082" s="142">
        <v>0.78950000000000009</v>
      </c>
      <c r="C1082" s="133">
        <v>44180</v>
      </c>
      <c r="D1082" s="141" t="s">
        <v>109</v>
      </c>
      <c r="F1082" s="141">
        <f>IF(D1082="U",+VLOOKUP(C1082,'[2]Table A'!$A$2:$D$1648,4,FALSE),+VLOOKUP(C1082,'[2]Table B'!$A$2:$F$54,4,FALSE))</f>
        <v>0.78950000000000009</v>
      </c>
      <c r="G1082" s="141">
        <v>0.81620000000000004</v>
      </c>
      <c r="H1082" s="141">
        <v>0.84090000000000009</v>
      </c>
    </row>
    <row r="1083" spans="1:8" x14ac:dyDescent="0.2">
      <c r="A1083" s="142" t="s">
        <v>1006</v>
      </c>
      <c r="B1083" s="142">
        <v>0.86760000000000004</v>
      </c>
      <c r="C1083" s="133">
        <v>44220</v>
      </c>
      <c r="D1083" s="141" t="s">
        <v>109</v>
      </c>
      <c r="F1083" s="141">
        <f>IF(D1083="U",+VLOOKUP(C1083,'[2]Table A'!$A$2:$D$1648,4,FALSE),+VLOOKUP(C1083,'[2]Table B'!$A$2:$F$54,4,FALSE))</f>
        <v>0.86760000000000004</v>
      </c>
      <c r="G1083" s="141">
        <v>0.86660000000000004</v>
      </c>
      <c r="H1083" s="141">
        <v>0.91270000000000007</v>
      </c>
    </row>
    <row r="1084" spans="1:8" x14ac:dyDescent="0.2">
      <c r="A1084" s="142" t="s">
        <v>899</v>
      </c>
      <c r="B1084" s="142">
        <v>1.0007000000000001</v>
      </c>
      <c r="C1084" s="133">
        <v>44300</v>
      </c>
      <c r="D1084" s="141" t="s">
        <v>109</v>
      </c>
      <c r="F1084" s="141">
        <f>IF(D1084="U",+VLOOKUP(C1084,'[2]Table A'!$A$2:$D$1648,4,FALSE),+VLOOKUP(C1084,'[2]Table B'!$A$2:$F$54,4,FALSE))</f>
        <v>1.0007000000000001</v>
      </c>
      <c r="G1084" s="141">
        <v>1.0145999999999999</v>
      </c>
      <c r="H1084" s="141">
        <v>1.0201</v>
      </c>
    </row>
    <row r="1085" spans="1:8" x14ac:dyDescent="0.2">
      <c r="A1085" s="142" t="s">
        <v>444</v>
      </c>
      <c r="B1085" s="142">
        <v>0.93390000000000006</v>
      </c>
      <c r="C1085" s="133">
        <v>44420</v>
      </c>
      <c r="D1085" s="141" t="s">
        <v>109</v>
      </c>
      <c r="F1085" s="141">
        <f>IF(D1085="U",+VLOOKUP(C1085,'[2]Table A'!$A$2:$D$1648,4,FALSE),+VLOOKUP(C1085,'[2]Table B'!$A$2:$F$54,4,FALSE))</f>
        <v>0.93390000000000006</v>
      </c>
      <c r="G1085" s="141">
        <v>0.85309999999999997</v>
      </c>
      <c r="H1085" s="141">
        <v>0.86</v>
      </c>
    </row>
    <row r="1086" spans="1:8" x14ac:dyDescent="0.2">
      <c r="A1086" s="142" t="s">
        <v>3442</v>
      </c>
      <c r="B1086" s="142">
        <v>0.93390000000000006</v>
      </c>
      <c r="C1086" s="133">
        <v>44420</v>
      </c>
      <c r="D1086" s="141" t="s">
        <v>109</v>
      </c>
      <c r="F1086" s="141">
        <f>IF(D1086="U",+VLOOKUP(C1086,'[2]Table A'!$A$2:$D$1648,4,FALSE),+VLOOKUP(C1086,'[2]Table B'!$A$2:$F$54,4,FALSE))</f>
        <v>0.93390000000000006</v>
      </c>
      <c r="G1086" s="141">
        <v>0.85309999999999997</v>
      </c>
      <c r="H1086" s="141">
        <v>0.86</v>
      </c>
    </row>
    <row r="1087" spans="1:8" x14ac:dyDescent="0.2">
      <c r="A1087" s="142" t="s">
        <v>3790</v>
      </c>
      <c r="B1087" s="142">
        <v>0.93390000000000006</v>
      </c>
      <c r="C1087" s="133">
        <v>44420</v>
      </c>
      <c r="D1087" s="141" t="s">
        <v>109</v>
      </c>
      <c r="F1087" s="141">
        <f>IF(D1087="U",+VLOOKUP(C1087,'[2]Table A'!$A$2:$D$1648,4,FALSE),+VLOOKUP(C1087,'[2]Table B'!$A$2:$F$54,4,FALSE))</f>
        <v>0.93390000000000006</v>
      </c>
      <c r="G1087" s="141">
        <v>0.85309999999999997</v>
      </c>
      <c r="H1087" s="141">
        <v>0.86</v>
      </c>
    </row>
    <row r="1088" spans="1:8" x14ac:dyDescent="0.2">
      <c r="A1088" s="142" t="s">
        <v>3239</v>
      </c>
      <c r="B1088" s="142">
        <v>1.4508000000000001</v>
      </c>
      <c r="C1088" s="133">
        <v>44700</v>
      </c>
      <c r="D1088" s="141" t="s">
        <v>109</v>
      </c>
      <c r="F1088" s="141">
        <f>IF(D1088="U",+VLOOKUP(C1088,'[2]Table A'!$A$2:$D$1648,4,FALSE),+VLOOKUP(C1088,'[2]Table B'!$A$2:$F$54,4,FALSE))</f>
        <v>1.4508000000000001</v>
      </c>
      <c r="G1088" s="141">
        <v>1.4543999999999999</v>
      </c>
      <c r="H1088" s="141">
        <v>1.4418</v>
      </c>
    </row>
    <row r="1089" spans="1:8" x14ac:dyDescent="0.2">
      <c r="A1089" s="142" t="s">
        <v>3493</v>
      </c>
      <c r="B1089" s="142">
        <v>0.67790000000000006</v>
      </c>
      <c r="C1089" s="133">
        <v>44940</v>
      </c>
      <c r="D1089" s="141" t="s">
        <v>109</v>
      </c>
      <c r="F1089" s="141">
        <f>IF(D1089="U",+VLOOKUP(C1089,'[2]Table A'!$A$2:$D$1648,4,FALSE),+VLOOKUP(C1089,'[2]Table B'!$A$2:$F$54,4,FALSE))</f>
        <v>0.67790000000000006</v>
      </c>
      <c r="G1089" s="141">
        <v>0.71050000000000002</v>
      </c>
      <c r="H1089" s="141">
        <v>0.6865</v>
      </c>
    </row>
    <row r="1090" spans="1:8" x14ac:dyDescent="0.2">
      <c r="A1090" s="142" t="s">
        <v>2425</v>
      </c>
      <c r="B1090" s="142">
        <v>1.0053000000000001</v>
      </c>
      <c r="C1090" s="133">
        <v>45060</v>
      </c>
      <c r="D1090" s="141" t="s">
        <v>109</v>
      </c>
      <c r="F1090" s="141">
        <f>IF(D1090="U",+VLOOKUP(C1090,'[2]Table A'!$A$2:$D$1648,4,FALSE),+VLOOKUP(C1090,'[2]Table B'!$A$2:$F$54,4,FALSE))</f>
        <v>1.0053000000000001</v>
      </c>
      <c r="G1090" s="141">
        <v>0.99219999999999997</v>
      </c>
      <c r="H1090" s="141">
        <v>1.0021</v>
      </c>
    </row>
    <row r="1091" spans="1:8" x14ac:dyDescent="0.2">
      <c r="A1091" s="142" t="s">
        <v>2838</v>
      </c>
      <c r="B1091" s="142">
        <v>1.0053000000000001</v>
      </c>
      <c r="C1091" s="133">
        <v>45060</v>
      </c>
      <c r="D1091" s="141" t="s">
        <v>109</v>
      </c>
      <c r="F1091" s="141">
        <f>IF(D1091="U",+VLOOKUP(C1091,'[2]Table A'!$A$2:$D$1648,4,FALSE),+VLOOKUP(C1091,'[2]Table B'!$A$2:$F$54,4,FALSE))</f>
        <v>1.0053000000000001</v>
      </c>
      <c r="G1091" s="141">
        <v>0.99219999999999997</v>
      </c>
      <c r="H1091" s="141">
        <v>1.0021</v>
      </c>
    </row>
    <row r="1092" spans="1:8" x14ac:dyDescent="0.2">
      <c r="A1092" s="142" t="s">
        <v>2866</v>
      </c>
      <c r="B1092" s="142">
        <v>1.0053000000000001</v>
      </c>
      <c r="C1092" s="133">
        <v>45060</v>
      </c>
      <c r="D1092" s="141" t="s">
        <v>109</v>
      </c>
      <c r="F1092" s="141">
        <f>IF(D1092="U",+VLOOKUP(C1092,'[2]Table A'!$A$2:$D$1648,4,FALSE),+VLOOKUP(C1092,'[2]Table B'!$A$2:$F$54,4,FALSE))</f>
        <v>1.0053000000000001</v>
      </c>
      <c r="G1092" s="141">
        <v>0.99219999999999997</v>
      </c>
      <c r="H1092" s="141">
        <v>1.0021</v>
      </c>
    </row>
    <row r="1093" spans="1:8" x14ac:dyDescent="0.2">
      <c r="A1093" s="142" t="s">
        <v>2970</v>
      </c>
      <c r="B1093" s="142">
        <v>1.1571</v>
      </c>
      <c r="C1093" s="133">
        <v>45104</v>
      </c>
      <c r="D1093" s="141" t="s">
        <v>109</v>
      </c>
      <c r="F1093" s="141">
        <f>IF(D1093="U",+VLOOKUP(C1093,'[2]Table A'!$A$2:$D$1648,4,FALSE),+VLOOKUP(C1093,'[2]Table B'!$A$2:$F$54,4,FALSE))</f>
        <v>1.1571</v>
      </c>
      <c r="G1093" s="141">
        <v>1.2025999999999999</v>
      </c>
      <c r="H1093" s="141">
        <v>1.1760000000000002</v>
      </c>
    </row>
    <row r="1094" spans="1:8" x14ac:dyDescent="0.2">
      <c r="A1094" s="142" t="s">
        <v>1558</v>
      </c>
      <c r="B1094" s="142">
        <v>0.83250000000000002</v>
      </c>
      <c r="C1094" s="133">
        <v>45220</v>
      </c>
      <c r="D1094" s="141" t="s">
        <v>109</v>
      </c>
      <c r="F1094" s="141">
        <f>IF(D1094="U",+VLOOKUP(C1094,'[2]Table A'!$A$2:$D$1648,4,FALSE),+VLOOKUP(C1094,'[2]Table B'!$A$2:$F$54,4,FALSE))</f>
        <v>0.83250000000000002</v>
      </c>
      <c r="G1094" s="141">
        <v>0.84219999999999995</v>
      </c>
      <c r="H1094" s="141">
        <v>0.82880000000000009</v>
      </c>
    </row>
    <row r="1095" spans="1:8" x14ac:dyDescent="0.2">
      <c r="A1095" s="142" t="s">
        <v>2013</v>
      </c>
      <c r="B1095" s="142">
        <v>0.83250000000000002</v>
      </c>
      <c r="C1095" s="133">
        <v>45220</v>
      </c>
      <c r="D1095" s="141" t="s">
        <v>109</v>
      </c>
      <c r="F1095" s="141">
        <f>IF(D1095="U",+VLOOKUP(C1095,'[2]Table A'!$A$2:$D$1648,4,FALSE),+VLOOKUP(C1095,'[2]Table B'!$A$2:$F$54,4,FALSE))</f>
        <v>0.83250000000000002</v>
      </c>
      <c r="G1095" s="141">
        <v>0.84219999999999995</v>
      </c>
      <c r="H1095" s="141">
        <v>0.82880000000000009</v>
      </c>
    </row>
    <row r="1096" spans="1:8" x14ac:dyDescent="0.2">
      <c r="A1096" s="142" t="s">
        <v>2286</v>
      </c>
      <c r="B1096" s="142">
        <v>0.83250000000000002</v>
      </c>
      <c r="C1096" s="133">
        <v>45220</v>
      </c>
      <c r="D1096" s="141" t="s">
        <v>109</v>
      </c>
      <c r="F1096" s="141">
        <f>IF(D1096="U",+VLOOKUP(C1096,'[2]Table A'!$A$2:$D$1648,4,FALSE),+VLOOKUP(C1096,'[2]Table B'!$A$2:$F$54,4,FALSE))</f>
        <v>0.83250000000000002</v>
      </c>
      <c r="G1096" s="141">
        <v>0.84219999999999995</v>
      </c>
      <c r="H1096" s="141">
        <v>0.82880000000000009</v>
      </c>
    </row>
    <row r="1097" spans="1:8" x14ac:dyDescent="0.2">
      <c r="A1097" s="142" t="s">
        <v>3691</v>
      </c>
      <c r="B1097" s="142">
        <v>0.83250000000000002</v>
      </c>
      <c r="C1097" s="133">
        <v>45220</v>
      </c>
      <c r="D1097" s="141" t="s">
        <v>109</v>
      </c>
      <c r="F1097" s="141">
        <f>IF(D1097="U",+VLOOKUP(C1097,'[2]Table A'!$A$2:$D$1648,4,FALSE),+VLOOKUP(C1097,'[2]Table B'!$A$2:$F$54,4,FALSE))</f>
        <v>0.83250000000000002</v>
      </c>
      <c r="G1097" s="141">
        <v>0.84219999999999995</v>
      </c>
      <c r="H1097" s="141">
        <v>0.82880000000000009</v>
      </c>
    </row>
    <row r="1098" spans="1:8" x14ac:dyDescent="0.2">
      <c r="A1098" s="142" t="s">
        <v>1846</v>
      </c>
      <c r="B1098" s="142">
        <v>0.89419999999999999</v>
      </c>
      <c r="C1098" s="133">
        <v>45300</v>
      </c>
      <c r="D1098" s="141" t="s">
        <v>109</v>
      </c>
      <c r="F1098" s="141">
        <f>IF(D1098="U",+VLOOKUP(C1098,'[2]Table A'!$A$2:$D$1648,4,FALSE),+VLOOKUP(C1098,'[2]Table B'!$A$2:$F$54,4,FALSE))</f>
        <v>0.89419999999999999</v>
      </c>
      <c r="G1098" s="141">
        <v>0.90649999999999997</v>
      </c>
      <c r="H1098" s="141">
        <v>0.90310000000000001</v>
      </c>
    </row>
    <row r="1099" spans="1:8" x14ac:dyDescent="0.2">
      <c r="A1099" s="142" t="s">
        <v>1862</v>
      </c>
      <c r="B1099" s="142">
        <v>0.89419999999999999</v>
      </c>
      <c r="C1099" s="133">
        <v>45300</v>
      </c>
      <c r="D1099" s="141" t="s">
        <v>109</v>
      </c>
      <c r="F1099" s="141">
        <f>IF(D1099="U",+VLOOKUP(C1099,'[2]Table A'!$A$2:$D$1648,4,FALSE),+VLOOKUP(C1099,'[2]Table B'!$A$2:$F$54,4,FALSE))</f>
        <v>0.89419999999999999</v>
      </c>
      <c r="G1099" s="141">
        <v>0.90649999999999997</v>
      </c>
      <c r="H1099" s="141">
        <v>0.90310000000000001</v>
      </c>
    </row>
    <row r="1100" spans="1:8" x14ac:dyDescent="0.2">
      <c r="A1100" s="142" t="s">
        <v>2906</v>
      </c>
      <c r="B1100" s="142">
        <v>0.89419999999999999</v>
      </c>
      <c r="C1100" s="133">
        <v>45300</v>
      </c>
      <c r="D1100" s="141" t="s">
        <v>109</v>
      </c>
      <c r="F1100" s="141">
        <f>IF(D1100="U",+VLOOKUP(C1100,'[2]Table A'!$A$2:$D$1648,4,FALSE),+VLOOKUP(C1100,'[2]Table B'!$A$2:$F$54,4,FALSE))</f>
        <v>0.89419999999999999</v>
      </c>
      <c r="G1100" s="141">
        <v>0.90649999999999997</v>
      </c>
      <c r="H1100" s="141">
        <v>0.90310000000000001</v>
      </c>
    </row>
    <row r="1101" spans="1:8" x14ac:dyDescent="0.2">
      <c r="A1101" s="142" t="s">
        <v>2986</v>
      </c>
      <c r="B1101" s="142">
        <v>0.89419999999999999</v>
      </c>
      <c r="C1101" s="133">
        <v>45300</v>
      </c>
      <c r="D1101" s="141" t="s">
        <v>109</v>
      </c>
      <c r="F1101" s="141">
        <f>IF(D1101="U",+VLOOKUP(C1101,'[2]Table A'!$A$2:$D$1648,4,FALSE),+VLOOKUP(C1101,'[2]Table B'!$A$2:$F$54,4,FALSE))</f>
        <v>0.89419999999999999</v>
      </c>
      <c r="G1101" s="141">
        <v>0.90649999999999997</v>
      </c>
      <c r="H1101" s="141">
        <v>0.90310000000000001</v>
      </c>
    </row>
    <row r="1102" spans="1:8" x14ac:dyDescent="0.2">
      <c r="A1102" s="142" t="s">
        <v>1024</v>
      </c>
      <c r="B1102" s="142">
        <v>0.91570000000000007</v>
      </c>
      <c r="C1102" s="133">
        <v>45460</v>
      </c>
      <c r="D1102" s="141" t="s">
        <v>109</v>
      </c>
      <c r="F1102" s="141">
        <f>IF(D1102="U",+VLOOKUP(C1102,'[2]Table A'!$A$2:$D$1648,4,FALSE),+VLOOKUP(C1102,'[2]Table B'!$A$2:$F$54,4,FALSE))</f>
        <v>0.91570000000000007</v>
      </c>
      <c r="G1102" s="141">
        <v>0.92989999999999995</v>
      </c>
      <c r="H1102" s="141">
        <v>0.95580000000000009</v>
      </c>
    </row>
    <row r="1103" spans="1:8" x14ac:dyDescent="0.2">
      <c r="A1103" s="142" t="s">
        <v>3476</v>
      </c>
      <c r="B1103" s="142">
        <v>0.91570000000000007</v>
      </c>
      <c r="C1103" s="133">
        <v>45460</v>
      </c>
      <c r="D1103" s="141" t="s">
        <v>109</v>
      </c>
      <c r="F1103" s="141">
        <f>IF(D1103="U",+VLOOKUP(C1103,'[2]Table A'!$A$2:$D$1648,4,FALSE),+VLOOKUP(C1103,'[2]Table B'!$A$2:$F$54,4,FALSE))</f>
        <v>0.91570000000000007</v>
      </c>
      <c r="G1103" s="141">
        <v>0.92989999999999995</v>
      </c>
      <c r="H1103" s="141">
        <v>0.95580000000000009</v>
      </c>
    </row>
    <row r="1104" spans="1:8" x14ac:dyDescent="0.2">
      <c r="A1104" s="142" t="s">
        <v>3669</v>
      </c>
      <c r="B1104" s="142">
        <v>0.91570000000000007</v>
      </c>
      <c r="C1104" s="133">
        <v>45460</v>
      </c>
      <c r="D1104" s="141" t="s">
        <v>109</v>
      </c>
      <c r="F1104" s="141">
        <f>IF(D1104="U",+VLOOKUP(C1104,'[2]Table A'!$A$2:$D$1648,4,FALSE),+VLOOKUP(C1104,'[2]Table B'!$A$2:$F$54,4,FALSE))</f>
        <v>0.91570000000000007</v>
      </c>
      <c r="G1104" s="141">
        <v>0.92989999999999995</v>
      </c>
      <c r="H1104" s="141">
        <v>0.95580000000000009</v>
      </c>
    </row>
    <row r="1105" spans="1:8" x14ac:dyDescent="0.2">
      <c r="A1105" s="142" t="s">
        <v>3675</v>
      </c>
      <c r="B1105" s="142">
        <v>0.91570000000000007</v>
      </c>
      <c r="C1105" s="133">
        <v>45460</v>
      </c>
      <c r="D1105" s="141" t="s">
        <v>109</v>
      </c>
      <c r="F1105" s="141">
        <f>IF(D1105="U",+VLOOKUP(C1105,'[2]Table A'!$A$2:$D$1648,4,FALSE),+VLOOKUP(C1105,'[2]Table B'!$A$2:$F$54,4,FALSE))</f>
        <v>0.91570000000000007</v>
      </c>
      <c r="G1105" s="141">
        <v>0.92989999999999995</v>
      </c>
      <c r="H1105" s="141">
        <v>0.95580000000000009</v>
      </c>
    </row>
    <row r="1106" spans="1:8" x14ac:dyDescent="0.2">
      <c r="A1106" s="142" t="s">
        <v>2343</v>
      </c>
      <c r="B1106" s="142">
        <v>0.89160000000000006</v>
      </c>
      <c r="C1106" s="133">
        <v>45500</v>
      </c>
      <c r="D1106" s="141" t="s">
        <v>109</v>
      </c>
      <c r="F1106" s="141">
        <f>IF(D1106="U",+VLOOKUP(C1106,'[2]Table A'!$A$2:$D$1648,4,FALSE),+VLOOKUP(C1106,'[2]Table B'!$A$2:$F$54,4,FALSE))</f>
        <v>0.89160000000000006</v>
      </c>
      <c r="G1106" s="141">
        <v>0.77910000000000001</v>
      </c>
      <c r="H1106" s="141">
        <v>0.83050000000000002</v>
      </c>
    </row>
    <row r="1107" spans="1:8" x14ac:dyDescent="0.2">
      <c r="A1107" s="142" t="s">
        <v>2603</v>
      </c>
      <c r="B1107" s="142">
        <v>0.89160000000000006</v>
      </c>
      <c r="C1107" s="133">
        <v>45500</v>
      </c>
      <c r="D1107" s="141" t="s">
        <v>109</v>
      </c>
      <c r="F1107" s="141">
        <f>IF(D1107="U",+VLOOKUP(C1107,'[2]Table A'!$A$2:$D$1648,4,FALSE),+VLOOKUP(C1107,'[2]Table B'!$A$2:$F$54,4,FALSE))</f>
        <v>0.89160000000000006</v>
      </c>
      <c r="G1107" s="141">
        <v>0.77910000000000001</v>
      </c>
      <c r="H1107" s="141">
        <v>0.83050000000000002</v>
      </c>
    </row>
    <row r="1108" spans="1:8" x14ac:dyDescent="0.2">
      <c r="A1108" s="142" t="s">
        <v>646</v>
      </c>
      <c r="B1108" s="142">
        <v>0.89160000000000006</v>
      </c>
      <c r="C1108" s="133">
        <v>45500</v>
      </c>
      <c r="D1108" s="141" t="s">
        <v>109</v>
      </c>
      <c r="F1108" s="141">
        <f>IF(D1108="U",+VLOOKUP(C1108,'[2]Table A'!$A$2:$D$1648,4,FALSE),+VLOOKUP(C1108,'[2]Table B'!$A$2:$F$54,4,FALSE))</f>
        <v>0.89160000000000006</v>
      </c>
      <c r="G1108" s="141">
        <v>0.77910000000000001</v>
      </c>
      <c r="H1108" s="141">
        <v>0.83050000000000002</v>
      </c>
    </row>
    <row r="1109" spans="1:8" x14ac:dyDescent="0.2">
      <c r="A1109" s="142" t="s">
        <v>3490</v>
      </c>
      <c r="B1109" s="142">
        <v>0.79900000000000004</v>
      </c>
      <c r="C1109" s="133">
        <v>45540</v>
      </c>
      <c r="D1109" s="141" t="s">
        <v>109</v>
      </c>
      <c r="F1109" s="141">
        <f>IF(D1109="U",+VLOOKUP(C1109,'[2]Table A'!$A$2:$D$1648,4,FALSE),+VLOOKUP(C1109,'[2]Table B'!$A$2:$F$54,4,FALSE))</f>
        <v>0.79900000000000004</v>
      </c>
      <c r="G1109" s="141">
        <v>0.81410000000000005</v>
      </c>
      <c r="H1109" s="141">
        <v>0.80320000000000003</v>
      </c>
    </row>
    <row r="1110" spans="1:8" x14ac:dyDescent="0.2">
      <c r="A1110" s="142" t="s">
        <v>1554</v>
      </c>
      <c r="B1110" s="142">
        <v>0.87720000000000009</v>
      </c>
      <c r="C1110" s="133">
        <v>45780</v>
      </c>
      <c r="D1110" s="141" t="s">
        <v>109</v>
      </c>
      <c r="F1110" s="141">
        <f>IF(D1110="U",+VLOOKUP(C1110,'[2]Table A'!$A$2:$D$1648,4,FALSE),+VLOOKUP(C1110,'[2]Table B'!$A$2:$F$54,4,FALSE))</f>
        <v>0.87720000000000009</v>
      </c>
      <c r="G1110" s="141">
        <v>0.89810000000000001</v>
      </c>
      <c r="H1110" s="141">
        <v>0.89980000000000004</v>
      </c>
    </row>
    <row r="1111" spans="1:8" x14ac:dyDescent="0.2">
      <c r="A1111" s="142" t="s">
        <v>2382</v>
      </c>
      <c r="B1111" s="142">
        <v>0.87720000000000009</v>
      </c>
      <c r="C1111" s="133">
        <v>45780</v>
      </c>
      <c r="D1111" s="141" t="s">
        <v>109</v>
      </c>
      <c r="F1111" s="141">
        <f>IF(D1111="U",+VLOOKUP(C1111,'[2]Table A'!$A$2:$D$1648,4,FALSE),+VLOOKUP(C1111,'[2]Table B'!$A$2:$F$54,4,FALSE))</f>
        <v>0.87720000000000009</v>
      </c>
      <c r="G1111" s="141">
        <v>0.89810000000000001</v>
      </c>
      <c r="H1111" s="141">
        <v>0.89980000000000004</v>
      </c>
    </row>
    <row r="1112" spans="1:8" x14ac:dyDescent="0.2">
      <c r="A1112" s="142" t="s">
        <v>3879</v>
      </c>
      <c r="B1112" s="142">
        <v>0.87720000000000009</v>
      </c>
      <c r="C1112" s="133">
        <v>45780</v>
      </c>
      <c r="D1112" s="141" t="s">
        <v>109</v>
      </c>
      <c r="F1112" s="141">
        <f>IF(D1112="U",+VLOOKUP(C1112,'[2]Table A'!$A$2:$D$1648,4,FALSE),+VLOOKUP(C1112,'[2]Table B'!$A$2:$F$54,4,FALSE))</f>
        <v>0.87720000000000009</v>
      </c>
      <c r="G1112" s="141">
        <v>0.89810000000000001</v>
      </c>
      <c r="H1112" s="141">
        <v>0.89980000000000004</v>
      </c>
    </row>
    <row r="1113" spans="1:8" x14ac:dyDescent="0.2">
      <c r="A1113" s="142" t="s">
        <v>1976</v>
      </c>
      <c r="B1113" s="142">
        <v>0.8851</v>
      </c>
      <c r="C1113" s="133">
        <v>45820</v>
      </c>
      <c r="D1113" s="141" t="s">
        <v>109</v>
      </c>
      <c r="F1113" s="141">
        <f>IF(D1113="U",+VLOOKUP(C1113,'[2]Table A'!$A$2:$D$1648,4,FALSE),+VLOOKUP(C1113,'[2]Table B'!$A$2:$F$54,4,FALSE))</f>
        <v>0.8851</v>
      </c>
      <c r="G1113" s="141">
        <v>0.8669</v>
      </c>
      <c r="H1113" s="141">
        <v>0.90370000000000006</v>
      </c>
    </row>
    <row r="1114" spans="1:8" x14ac:dyDescent="0.2">
      <c r="A1114" s="142" t="s">
        <v>2019</v>
      </c>
      <c r="B1114" s="142">
        <v>0.8851</v>
      </c>
      <c r="C1114" s="133">
        <v>45820</v>
      </c>
      <c r="D1114" s="141" t="s">
        <v>109</v>
      </c>
      <c r="F1114" s="141">
        <f>IF(D1114="U",+VLOOKUP(C1114,'[2]Table A'!$A$2:$D$1648,4,FALSE),+VLOOKUP(C1114,'[2]Table B'!$A$2:$F$54,4,FALSE))</f>
        <v>0.8851</v>
      </c>
      <c r="G1114" s="141">
        <v>0.8669</v>
      </c>
      <c r="H1114" s="141">
        <v>0.90370000000000006</v>
      </c>
    </row>
    <row r="1115" spans="1:8" x14ac:dyDescent="0.2">
      <c r="A1115" s="142" t="s">
        <v>2858</v>
      </c>
      <c r="B1115" s="142">
        <v>0.8851</v>
      </c>
      <c r="C1115" s="133">
        <v>45820</v>
      </c>
      <c r="D1115" s="141" t="s">
        <v>109</v>
      </c>
      <c r="F1115" s="141">
        <f>IF(D1115="U",+VLOOKUP(C1115,'[2]Table A'!$A$2:$D$1648,4,FALSE),+VLOOKUP(C1115,'[2]Table B'!$A$2:$F$54,4,FALSE))</f>
        <v>0.8851</v>
      </c>
      <c r="G1115" s="141">
        <v>0.8669</v>
      </c>
      <c r="H1115" s="141">
        <v>0.90370000000000006</v>
      </c>
    </row>
    <row r="1116" spans="1:8" x14ac:dyDescent="0.2">
      <c r="A1116" s="142" t="s">
        <v>3330</v>
      </c>
      <c r="B1116" s="142">
        <v>0.8851</v>
      </c>
      <c r="C1116" s="133">
        <v>45820</v>
      </c>
      <c r="D1116" s="141" t="s">
        <v>109</v>
      </c>
      <c r="F1116" s="141">
        <f>IF(D1116="U",+VLOOKUP(C1116,'[2]Table A'!$A$2:$D$1648,4,FALSE),+VLOOKUP(C1116,'[2]Table B'!$A$2:$F$54,4,FALSE))</f>
        <v>0.8851</v>
      </c>
      <c r="G1116" s="141">
        <v>0.8669</v>
      </c>
      <c r="H1116" s="141">
        <v>0.90370000000000006</v>
      </c>
    </row>
    <row r="1117" spans="1:8" x14ac:dyDescent="0.2">
      <c r="A1117" s="142" t="s">
        <v>3685</v>
      </c>
      <c r="B1117" s="142">
        <v>0.8851</v>
      </c>
      <c r="C1117" s="133">
        <v>45820</v>
      </c>
      <c r="D1117" s="141" t="s">
        <v>109</v>
      </c>
      <c r="F1117" s="141">
        <f>IF(D1117="U",+VLOOKUP(C1117,'[2]Table A'!$A$2:$D$1648,4,FALSE),+VLOOKUP(C1117,'[2]Table B'!$A$2:$F$54,4,FALSE))</f>
        <v>0.8851</v>
      </c>
      <c r="G1117" s="141">
        <v>0.8669</v>
      </c>
      <c r="H1117" s="141">
        <v>0.90370000000000006</v>
      </c>
    </row>
    <row r="1118" spans="1:8" x14ac:dyDescent="0.2">
      <c r="A1118" s="142" t="s">
        <v>2576</v>
      </c>
      <c r="B1118" s="142">
        <v>1.0210000000000001</v>
      </c>
      <c r="C1118" s="133">
        <v>45940</v>
      </c>
      <c r="D1118" s="141" t="s">
        <v>109</v>
      </c>
      <c r="F1118" s="141">
        <f>IF(D1118="U",+VLOOKUP(C1118,'[2]Table A'!$A$2:$D$1648,4,FALSE),+VLOOKUP(C1118,'[2]Table B'!$A$2:$F$54,4,FALSE))</f>
        <v>1.0210000000000001</v>
      </c>
      <c r="G1118" s="141">
        <v>0.97609999999999997</v>
      </c>
      <c r="H1118" s="141">
        <v>1.0301</v>
      </c>
    </row>
    <row r="1119" spans="1:8" x14ac:dyDescent="0.2">
      <c r="A1119" s="142" t="s">
        <v>2983</v>
      </c>
      <c r="B1119" s="142">
        <v>0.8337</v>
      </c>
      <c r="C1119" s="133">
        <v>46060</v>
      </c>
      <c r="D1119" s="141" t="s">
        <v>109</v>
      </c>
      <c r="F1119" s="141">
        <f>IF(D1119="U",+VLOOKUP(C1119,'[2]Table A'!$A$2:$D$1648,4,FALSE),+VLOOKUP(C1119,'[2]Table B'!$A$2:$F$54,4,FALSE))</f>
        <v>0.8337</v>
      </c>
      <c r="G1119" s="141">
        <v>0.87980000000000003</v>
      </c>
      <c r="H1119" s="141">
        <v>0.85640000000000005</v>
      </c>
    </row>
    <row r="1120" spans="1:8" x14ac:dyDescent="0.2">
      <c r="A1120" s="142" t="s">
        <v>1167</v>
      </c>
      <c r="B1120" s="142">
        <v>0.86230000000000007</v>
      </c>
      <c r="C1120" s="133">
        <v>46140</v>
      </c>
      <c r="D1120" s="141" t="s">
        <v>109</v>
      </c>
      <c r="F1120" s="141">
        <f>IF(D1120="U",+VLOOKUP(C1120,'[2]Table A'!$A$2:$D$1648,4,FALSE),+VLOOKUP(C1120,'[2]Table B'!$A$2:$F$54,4,FALSE))</f>
        <v>0.86230000000000007</v>
      </c>
      <c r="G1120" s="141">
        <v>0.8</v>
      </c>
      <c r="H1120" s="141">
        <v>0.83000000000000007</v>
      </c>
    </row>
    <row r="1121" spans="1:8" x14ac:dyDescent="0.2">
      <c r="A1121" s="142" t="s">
        <v>2829</v>
      </c>
      <c r="B1121" s="142">
        <v>0.86230000000000007</v>
      </c>
      <c r="C1121" s="133">
        <v>46140</v>
      </c>
      <c r="D1121" s="141" t="s">
        <v>109</v>
      </c>
      <c r="F1121" s="141">
        <f>IF(D1121="U",+VLOOKUP(C1121,'[2]Table A'!$A$2:$D$1648,4,FALSE),+VLOOKUP(C1121,'[2]Table B'!$A$2:$F$54,4,FALSE))</f>
        <v>0.86230000000000007</v>
      </c>
      <c r="G1121" s="141">
        <v>0.8</v>
      </c>
      <c r="H1121" s="141">
        <v>0.83000000000000007</v>
      </c>
    </row>
    <row r="1122" spans="1:8" x14ac:dyDescent="0.2">
      <c r="A1122" s="142" t="s">
        <v>2860</v>
      </c>
      <c r="B1122" s="142">
        <v>0.86230000000000007</v>
      </c>
      <c r="C1122" s="133">
        <v>46140</v>
      </c>
      <c r="D1122" s="141" t="s">
        <v>109</v>
      </c>
      <c r="F1122" s="141">
        <f>IF(D1122="U",+VLOOKUP(C1122,'[2]Table A'!$A$2:$D$1648,4,FALSE),+VLOOKUP(C1122,'[2]Table B'!$A$2:$F$54,4,FALSE))</f>
        <v>0.86230000000000007</v>
      </c>
      <c r="G1122" s="141">
        <v>0.8</v>
      </c>
      <c r="H1122" s="141">
        <v>0.83000000000000007</v>
      </c>
    </row>
    <row r="1123" spans="1:8" x14ac:dyDescent="0.2">
      <c r="A1123" s="142" t="s">
        <v>2915</v>
      </c>
      <c r="B1123" s="142">
        <v>0.86230000000000007</v>
      </c>
      <c r="C1123" s="133">
        <v>46140</v>
      </c>
      <c r="D1123" s="141" t="s">
        <v>109</v>
      </c>
      <c r="F1123" s="141">
        <f>IF(D1123="U",+VLOOKUP(C1123,'[2]Table A'!$A$2:$D$1648,4,FALSE),+VLOOKUP(C1123,'[2]Table B'!$A$2:$F$54,4,FALSE))</f>
        <v>0.86230000000000007</v>
      </c>
      <c r="G1123" s="141">
        <v>0.8</v>
      </c>
      <c r="H1123" s="141">
        <v>0.83000000000000007</v>
      </c>
    </row>
    <row r="1124" spans="1:8" x14ac:dyDescent="0.2">
      <c r="A1124" s="142" t="s">
        <v>3184</v>
      </c>
      <c r="B1124" s="142">
        <v>0.86230000000000007</v>
      </c>
      <c r="C1124" s="133">
        <v>46140</v>
      </c>
      <c r="D1124" s="141" t="s">
        <v>109</v>
      </c>
      <c r="F1124" s="141">
        <f>IF(D1124="U",+VLOOKUP(C1124,'[2]Table A'!$A$2:$D$1648,4,FALSE),+VLOOKUP(C1124,'[2]Table B'!$A$2:$F$54,4,FALSE))</f>
        <v>0.86230000000000007</v>
      </c>
      <c r="G1124" s="141">
        <v>0.8</v>
      </c>
      <c r="H1124" s="141">
        <v>0.83000000000000007</v>
      </c>
    </row>
    <row r="1125" spans="1:8" x14ac:dyDescent="0.2">
      <c r="A1125" s="142" t="s">
        <v>3603</v>
      </c>
      <c r="B1125" s="142">
        <v>0.86230000000000007</v>
      </c>
      <c r="C1125" s="133">
        <v>46140</v>
      </c>
      <c r="D1125" s="141" t="s">
        <v>109</v>
      </c>
      <c r="F1125" s="141">
        <f>IF(D1125="U",+VLOOKUP(C1125,'[2]Table A'!$A$2:$D$1648,4,FALSE),+VLOOKUP(C1125,'[2]Table B'!$A$2:$F$54,4,FALSE))</f>
        <v>0.86230000000000007</v>
      </c>
      <c r="G1125" s="141">
        <v>0.8</v>
      </c>
      <c r="H1125" s="141">
        <v>0.83000000000000007</v>
      </c>
    </row>
    <row r="1126" spans="1:8" x14ac:dyDescent="0.2">
      <c r="A1126" s="142" t="s">
        <v>3688</v>
      </c>
      <c r="B1126" s="142">
        <v>0.86230000000000007</v>
      </c>
      <c r="C1126" s="133">
        <v>46140</v>
      </c>
      <c r="D1126" s="141" t="s">
        <v>109</v>
      </c>
      <c r="F1126" s="141">
        <f>IF(D1126="U",+VLOOKUP(C1126,'[2]Table A'!$A$2:$D$1648,4,FALSE),+VLOOKUP(C1126,'[2]Table B'!$A$2:$F$54,4,FALSE))</f>
        <v>0.86230000000000007</v>
      </c>
      <c r="G1126" s="141">
        <v>0.8</v>
      </c>
      <c r="H1126" s="141">
        <v>0.83000000000000007</v>
      </c>
    </row>
    <row r="1127" spans="1:8" x14ac:dyDescent="0.2">
      <c r="A1127" s="142" t="s">
        <v>1724</v>
      </c>
      <c r="B1127" s="142">
        <v>0.79210000000000003</v>
      </c>
      <c r="C1127" s="133">
        <v>46220</v>
      </c>
      <c r="D1127" s="141" t="s">
        <v>109</v>
      </c>
      <c r="F1127" s="141">
        <f>IF(D1127="U",+VLOOKUP(C1127,'[2]Table A'!$A$2:$D$1648,4,FALSE),+VLOOKUP(C1127,'[2]Table B'!$A$2:$F$54,4,FALSE))</f>
        <v>0.79210000000000003</v>
      </c>
      <c r="G1127" s="141">
        <v>0.7601</v>
      </c>
      <c r="H1127" s="141">
        <v>0.77180000000000004</v>
      </c>
    </row>
    <row r="1128" spans="1:8" x14ac:dyDescent="0.2">
      <c r="A1128" s="142" t="s">
        <v>2963</v>
      </c>
      <c r="B1128" s="142">
        <v>0.79210000000000003</v>
      </c>
      <c r="C1128" s="133">
        <v>46220</v>
      </c>
      <c r="D1128" s="141" t="s">
        <v>109</v>
      </c>
      <c r="F1128" s="141">
        <f>IF(D1128="U",+VLOOKUP(C1128,'[2]Table A'!$A$2:$D$1648,4,FALSE),+VLOOKUP(C1128,'[2]Table B'!$A$2:$F$54,4,FALSE))</f>
        <v>0.79210000000000003</v>
      </c>
      <c r="G1128" s="141">
        <v>0.7601</v>
      </c>
      <c r="H1128" s="141">
        <v>0.77180000000000004</v>
      </c>
    </row>
    <row r="1129" spans="1:8" x14ac:dyDescent="0.2">
      <c r="A1129" s="142" t="s">
        <v>3608</v>
      </c>
      <c r="B1129" s="142">
        <v>0.79210000000000003</v>
      </c>
      <c r="C1129" s="133">
        <v>46220</v>
      </c>
      <c r="D1129" s="141" t="s">
        <v>109</v>
      </c>
      <c r="F1129" s="141">
        <f>IF(D1129="U",+VLOOKUP(C1129,'[2]Table A'!$A$2:$D$1648,4,FALSE),+VLOOKUP(C1129,'[2]Table B'!$A$2:$F$54,4,FALSE))</f>
        <v>0.79210000000000003</v>
      </c>
      <c r="G1129" s="141">
        <v>0.7601</v>
      </c>
      <c r="H1129" s="141">
        <v>0.77180000000000004</v>
      </c>
    </row>
    <row r="1130" spans="1:8" x14ac:dyDescent="0.2">
      <c r="A1130" s="142" t="s">
        <v>3374</v>
      </c>
      <c r="B1130" s="142">
        <v>0.83020000000000005</v>
      </c>
      <c r="C1130" s="133">
        <v>46340</v>
      </c>
      <c r="D1130" s="141" t="s">
        <v>109</v>
      </c>
      <c r="F1130" s="141">
        <f>IF(D1130="U",+VLOOKUP(C1130,'[2]Table A'!$A$2:$D$1648,4,FALSE),+VLOOKUP(C1130,'[2]Table B'!$A$2:$F$54,4,FALSE))</f>
        <v>0.83020000000000005</v>
      </c>
      <c r="G1130" s="141">
        <v>0.83930000000000005</v>
      </c>
      <c r="H1130" s="141">
        <v>0.78839999999999999</v>
      </c>
    </row>
    <row r="1131" spans="1:8" x14ac:dyDescent="0.2">
      <c r="A1131" s="142" t="s">
        <v>1878</v>
      </c>
      <c r="B1131" s="142">
        <v>1.2562</v>
      </c>
      <c r="C1131" s="133">
        <v>46520</v>
      </c>
      <c r="D1131" s="141" t="s">
        <v>109</v>
      </c>
      <c r="F1131" s="141">
        <f>IF(D1131="U",+VLOOKUP(C1131,'[2]Table A'!$A$2:$D$1648,4,FALSE),+VLOOKUP(C1131,'[2]Table B'!$A$2:$F$54,4,FALSE))</f>
        <v>1.2562</v>
      </c>
      <c r="G1131" s="141">
        <v>1.2337</v>
      </c>
      <c r="H1131" s="141">
        <v>1.2745</v>
      </c>
    </row>
    <row r="1132" spans="1:8" x14ac:dyDescent="0.2">
      <c r="A1132" s="142" t="s">
        <v>1844</v>
      </c>
      <c r="B1132" s="142">
        <v>0.88850000000000007</v>
      </c>
      <c r="C1132" s="133">
        <v>46540</v>
      </c>
      <c r="D1132" s="141" t="s">
        <v>109</v>
      </c>
      <c r="F1132" s="141">
        <f>IF(D1132="U",+VLOOKUP(C1132,'[2]Table A'!$A$2:$D$1648,4,FALSE),+VLOOKUP(C1132,'[2]Table B'!$A$2:$F$54,4,FALSE))</f>
        <v>0.88850000000000007</v>
      </c>
      <c r="G1132" s="141">
        <v>0.91210000000000002</v>
      </c>
      <c r="H1132" s="141">
        <v>0.93210000000000004</v>
      </c>
    </row>
    <row r="1133" spans="1:8" x14ac:dyDescent="0.2">
      <c r="A1133" s="142" t="s">
        <v>2836</v>
      </c>
      <c r="B1133" s="142">
        <v>0.88850000000000007</v>
      </c>
      <c r="C1133" s="133">
        <v>46540</v>
      </c>
      <c r="D1133" s="141" t="s">
        <v>109</v>
      </c>
      <c r="F1133" s="141">
        <f>IF(D1133="U",+VLOOKUP(C1133,'[2]Table A'!$A$2:$D$1648,4,FALSE),+VLOOKUP(C1133,'[2]Table B'!$A$2:$F$54,4,FALSE))</f>
        <v>0.88850000000000007</v>
      </c>
      <c r="G1133" s="141">
        <v>0.91210000000000002</v>
      </c>
      <c r="H1133" s="141">
        <v>0.93210000000000004</v>
      </c>
    </row>
    <row r="1134" spans="1:8" x14ac:dyDescent="0.2">
      <c r="A1134" s="142" t="s">
        <v>688</v>
      </c>
      <c r="B1134" s="142">
        <v>0.7369</v>
      </c>
      <c r="C1134" s="133">
        <v>46660</v>
      </c>
      <c r="D1134" s="141" t="s">
        <v>109</v>
      </c>
      <c r="F1134" s="141">
        <f>IF(D1134="U",+VLOOKUP(C1134,'[2]Table A'!$A$2:$D$1648,4,FALSE),+VLOOKUP(C1134,'[2]Table B'!$A$2:$F$54,4,FALSE))</f>
        <v>0.7369</v>
      </c>
      <c r="G1134" s="141">
        <v>0.77839999999999998</v>
      </c>
      <c r="H1134" s="141">
        <v>0.72910000000000008</v>
      </c>
    </row>
    <row r="1135" spans="1:8" x14ac:dyDescent="0.2">
      <c r="A1135" s="142" t="s">
        <v>1370</v>
      </c>
      <c r="B1135" s="142">
        <v>0.7369</v>
      </c>
      <c r="C1135" s="133">
        <v>46660</v>
      </c>
      <c r="D1135" s="141" t="s">
        <v>109</v>
      </c>
      <c r="F1135" s="141">
        <f>IF(D1135="U",+VLOOKUP(C1135,'[2]Table A'!$A$2:$D$1648,4,FALSE),+VLOOKUP(C1135,'[2]Table B'!$A$2:$F$54,4,FALSE))</f>
        <v>0.7369</v>
      </c>
      <c r="G1135" s="141">
        <v>0.77839999999999998</v>
      </c>
      <c r="H1135" s="141">
        <v>0.72910000000000008</v>
      </c>
    </row>
    <row r="1136" spans="1:8" x14ac:dyDescent="0.2">
      <c r="A1136" s="142" t="s">
        <v>2223</v>
      </c>
      <c r="B1136" s="142">
        <v>0.7369</v>
      </c>
      <c r="C1136" s="133">
        <v>46660</v>
      </c>
      <c r="D1136" s="141" t="s">
        <v>109</v>
      </c>
      <c r="F1136" s="141">
        <f>IF(D1136="U",+VLOOKUP(C1136,'[2]Table A'!$A$2:$D$1648,4,FALSE),+VLOOKUP(C1136,'[2]Table B'!$A$2:$F$54,4,FALSE))</f>
        <v>0.7369</v>
      </c>
      <c r="G1136" s="141">
        <v>0.77839999999999998</v>
      </c>
      <c r="H1136" s="141">
        <v>0.72910000000000008</v>
      </c>
    </row>
    <row r="1137" spans="1:8" x14ac:dyDescent="0.2">
      <c r="A1137" s="142" t="s">
        <v>2378</v>
      </c>
      <c r="B1137" s="142">
        <v>0.7369</v>
      </c>
      <c r="C1137" s="133">
        <v>46660</v>
      </c>
      <c r="D1137" s="141" t="s">
        <v>109</v>
      </c>
      <c r="F1137" s="141">
        <f>IF(D1137="U",+VLOOKUP(C1137,'[2]Table A'!$A$2:$D$1648,4,FALSE),+VLOOKUP(C1137,'[2]Table B'!$A$2:$F$54,4,FALSE))</f>
        <v>0.7369</v>
      </c>
      <c r="G1137" s="141">
        <v>0.77839999999999998</v>
      </c>
      <c r="H1137" s="141">
        <v>0.72910000000000008</v>
      </c>
    </row>
    <row r="1138" spans="1:8" x14ac:dyDescent="0.2">
      <c r="A1138" s="142" t="s">
        <v>3380</v>
      </c>
      <c r="B1138" s="142">
        <v>1.7325000000000002</v>
      </c>
      <c r="C1138" s="133">
        <v>46700</v>
      </c>
      <c r="D1138" s="141" t="s">
        <v>109</v>
      </c>
      <c r="F1138" s="141">
        <f>IF(D1138="U",+VLOOKUP(C1138,'[2]Table A'!$A$2:$D$1648,4,FALSE),+VLOOKUP(C1138,'[2]Table B'!$A$2:$F$54,4,FALSE))</f>
        <v>1.7325000000000002</v>
      </c>
      <c r="G1138" s="141">
        <v>1.7498</v>
      </c>
      <c r="H1138" s="141">
        <v>1.7142000000000002</v>
      </c>
    </row>
    <row r="1139" spans="1:8" x14ac:dyDescent="0.2">
      <c r="A1139" s="142" t="s">
        <v>1618</v>
      </c>
      <c r="B1139" s="142">
        <v>0.89260000000000006</v>
      </c>
      <c r="C1139" s="133">
        <v>47020</v>
      </c>
      <c r="D1139" s="141" t="s">
        <v>109</v>
      </c>
      <c r="F1139" s="141">
        <f>IF(D1139="U",+VLOOKUP(C1139,'[2]Table A'!$A$2:$D$1648,4,FALSE),+VLOOKUP(C1139,'[2]Table B'!$A$2:$F$54,4,FALSE))</f>
        <v>0.89260000000000006</v>
      </c>
      <c r="G1139" s="141">
        <v>0.85419999999999996</v>
      </c>
      <c r="H1139" s="141">
        <v>0.85240000000000005</v>
      </c>
    </row>
    <row r="1140" spans="1:8" x14ac:dyDescent="0.2">
      <c r="A1140" s="142" t="s">
        <v>3673</v>
      </c>
      <c r="B1140" s="142">
        <v>0.89260000000000006</v>
      </c>
      <c r="C1140" s="133">
        <v>47020</v>
      </c>
      <c r="D1140" s="141" t="s">
        <v>109</v>
      </c>
      <c r="F1140" s="141">
        <f>IF(D1140="U",+VLOOKUP(C1140,'[2]Table A'!$A$2:$D$1648,4,FALSE),+VLOOKUP(C1140,'[2]Table B'!$A$2:$F$54,4,FALSE))</f>
        <v>0.89260000000000006</v>
      </c>
      <c r="G1140" s="141">
        <v>0.85419999999999996</v>
      </c>
      <c r="H1140" s="141">
        <v>0.85240000000000005</v>
      </c>
    </row>
    <row r="1141" spans="1:8" x14ac:dyDescent="0.2">
      <c r="A1141" s="142" t="s">
        <v>1192</v>
      </c>
      <c r="B1141" s="142">
        <v>1.0521</v>
      </c>
      <c r="C1141" s="133">
        <v>47220</v>
      </c>
      <c r="D1141" s="141" t="s">
        <v>109</v>
      </c>
      <c r="F1141" s="141">
        <f>IF(D1141="U",+VLOOKUP(C1141,'[2]Table A'!$A$2:$D$1648,4,FALSE),+VLOOKUP(C1141,'[2]Table B'!$A$2:$F$54,4,FALSE))</f>
        <v>1.0521</v>
      </c>
      <c r="G1141" s="141">
        <v>1.0703</v>
      </c>
      <c r="H1141" s="141">
        <v>1.0491000000000001</v>
      </c>
    </row>
    <row r="1142" spans="1:8" x14ac:dyDescent="0.2">
      <c r="A1142" s="142" t="s">
        <v>1199</v>
      </c>
      <c r="B1142" s="142">
        <v>0.8901</v>
      </c>
      <c r="C1142" s="133">
        <v>47260</v>
      </c>
      <c r="D1142" s="141" t="s">
        <v>109</v>
      </c>
      <c r="F1142" s="141">
        <f>IF(D1142="U",+VLOOKUP(C1142,'[2]Table A'!$A$2:$D$1648,4,FALSE),+VLOOKUP(C1142,'[2]Table B'!$A$2:$F$54,4,FALSE))</f>
        <v>0.8901</v>
      </c>
      <c r="G1142" s="141">
        <v>0.90080000000000005</v>
      </c>
      <c r="H1142" s="141">
        <v>0.90090000000000003</v>
      </c>
    </row>
    <row r="1143" spans="1:8" x14ac:dyDescent="0.2">
      <c r="A1143" s="142" t="s">
        <v>1583</v>
      </c>
      <c r="B1143" s="142">
        <v>0.8901</v>
      </c>
      <c r="C1143" s="133">
        <v>47260</v>
      </c>
      <c r="D1143" s="141" t="s">
        <v>109</v>
      </c>
      <c r="F1143" s="141">
        <f>IF(D1143="U",+VLOOKUP(C1143,'[2]Table A'!$A$2:$D$1648,4,FALSE),+VLOOKUP(C1143,'[2]Table B'!$A$2:$F$54,4,FALSE))</f>
        <v>0.8901</v>
      </c>
      <c r="G1143" s="141">
        <v>0.90080000000000005</v>
      </c>
      <c r="H1143" s="141">
        <v>0.90090000000000003</v>
      </c>
    </row>
    <row r="1144" spans="1:8" x14ac:dyDescent="0.2">
      <c r="A1144" s="142" t="s">
        <v>946</v>
      </c>
      <c r="B1144" s="142">
        <v>0.8901</v>
      </c>
      <c r="C1144" s="133">
        <v>47260</v>
      </c>
      <c r="D1144" s="141" t="s">
        <v>109</v>
      </c>
      <c r="F1144" s="141">
        <f>IF(D1144="U",+VLOOKUP(C1144,'[2]Table A'!$A$2:$D$1648,4,FALSE),+VLOOKUP(C1144,'[2]Table B'!$A$2:$F$54,4,FALSE))</f>
        <v>0.8901</v>
      </c>
      <c r="G1144" s="141">
        <v>0.90080000000000005</v>
      </c>
      <c r="H1144" s="141">
        <v>0.90090000000000003</v>
      </c>
    </row>
    <row r="1145" spans="1:8" x14ac:dyDescent="0.2">
      <c r="A1145" s="142" t="s">
        <v>1613</v>
      </c>
      <c r="B1145" s="142">
        <v>0.8901</v>
      </c>
      <c r="C1145" s="133">
        <v>47260</v>
      </c>
      <c r="D1145" s="141" t="s">
        <v>109</v>
      </c>
      <c r="F1145" s="141">
        <f>IF(D1145="U",+VLOOKUP(C1145,'[2]Table A'!$A$2:$D$1648,4,FALSE),+VLOOKUP(C1145,'[2]Table B'!$A$2:$F$54,4,FALSE))</f>
        <v>0.8901</v>
      </c>
      <c r="G1145" s="141">
        <v>0.90080000000000005</v>
      </c>
      <c r="H1145" s="141">
        <v>0.90090000000000003</v>
      </c>
    </row>
    <row r="1146" spans="1:8" x14ac:dyDescent="0.2">
      <c r="A1146" s="142" t="s">
        <v>1751</v>
      </c>
      <c r="B1146" s="142">
        <v>0.8901</v>
      </c>
      <c r="C1146" s="133">
        <v>47260</v>
      </c>
      <c r="D1146" s="141" t="s">
        <v>109</v>
      </c>
      <c r="F1146" s="141">
        <f>IF(D1146="U",+VLOOKUP(C1146,'[2]Table A'!$A$2:$D$1648,4,FALSE),+VLOOKUP(C1146,'[2]Table B'!$A$2:$F$54,4,FALSE))</f>
        <v>0.8901</v>
      </c>
      <c r="G1146" s="141">
        <v>0.90080000000000005</v>
      </c>
      <c r="H1146" s="141">
        <v>0.90090000000000003</v>
      </c>
    </row>
    <row r="1147" spans="1:8" x14ac:dyDescent="0.2">
      <c r="A1147" s="142" t="s">
        <v>1961</v>
      </c>
      <c r="B1147" s="142">
        <v>0.8901</v>
      </c>
      <c r="C1147" s="133">
        <v>47260</v>
      </c>
      <c r="D1147" s="141" t="s">
        <v>109</v>
      </c>
      <c r="F1147" s="141">
        <f>IF(D1147="U",+VLOOKUP(C1147,'[2]Table A'!$A$2:$D$1648,4,FALSE),+VLOOKUP(C1147,'[2]Table B'!$A$2:$F$54,4,FALSE))</f>
        <v>0.8901</v>
      </c>
      <c r="G1147" s="141">
        <v>0.90080000000000005</v>
      </c>
      <c r="H1147" s="141">
        <v>0.90090000000000003</v>
      </c>
    </row>
    <row r="1148" spans="1:8" x14ac:dyDescent="0.2">
      <c r="A1148" s="142" t="s">
        <v>1995</v>
      </c>
      <c r="B1148" s="142">
        <v>0.8901</v>
      </c>
      <c r="C1148" s="133">
        <v>47260</v>
      </c>
      <c r="D1148" s="141" t="s">
        <v>109</v>
      </c>
      <c r="F1148" s="141">
        <f>IF(D1148="U",+VLOOKUP(C1148,'[2]Table A'!$A$2:$D$1648,4,FALSE),+VLOOKUP(C1148,'[2]Table B'!$A$2:$F$54,4,FALSE))</f>
        <v>0.8901</v>
      </c>
      <c r="G1148" s="141">
        <v>0.90080000000000005</v>
      </c>
      <c r="H1148" s="141">
        <v>0.90090000000000003</v>
      </c>
    </row>
    <row r="1149" spans="1:8" x14ac:dyDescent="0.2">
      <c r="A1149" s="142" t="s">
        <v>2511</v>
      </c>
      <c r="B1149" s="142">
        <v>0.8901</v>
      </c>
      <c r="C1149" s="133">
        <v>47260</v>
      </c>
      <c r="D1149" s="141" t="s">
        <v>109</v>
      </c>
      <c r="F1149" s="141">
        <f>IF(D1149="U",+VLOOKUP(C1149,'[2]Table A'!$A$2:$D$1648,4,FALSE),+VLOOKUP(C1149,'[2]Table B'!$A$2:$F$54,4,FALSE))</f>
        <v>0.8901</v>
      </c>
      <c r="G1149" s="141">
        <v>0.90080000000000005</v>
      </c>
      <c r="H1149" s="141">
        <v>0.90090000000000003</v>
      </c>
    </row>
    <row r="1150" spans="1:8" x14ac:dyDescent="0.2">
      <c r="A1150" s="142" t="s">
        <v>2769</v>
      </c>
      <c r="B1150" s="142">
        <v>0.8901</v>
      </c>
      <c r="C1150" s="133">
        <v>47260</v>
      </c>
      <c r="D1150" s="141" t="s">
        <v>109</v>
      </c>
      <c r="F1150" s="141">
        <f>IF(D1150="U",+VLOOKUP(C1150,'[2]Table A'!$A$2:$D$1648,4,FALSE),+VLOOKUP(C1150,'[2]Table B'!$A$2:$F$54,4,FALSE))</f>
        <v>0.8901</v>
      </c>
      <c r="G1150" s="141">
        <v>0.90080000000000005</v>
      </c>
      <c r="H1150" s="141">
        <v>0.90090000000000003</v>
      </c>
    </row>
    <row r="1151" spans="1:8" x14ac:dyDescent="0.2">
      <c r="A1151" s="142" t="s">
        <v>2789</v>
      </c>
      <c r="B1151" s="142">
        <v>0.8901</v>
      </c>
      <c r="C1151" s="133">
        <v>47260</v>
      </c>
      <c r="D1151" s="141" t="s">
        <v>109</v>
      </c>
      <c r="F1151" s="141">
        <f>IF(D1151="U",+VLOOKUP(C1151,'[2]Table A'!$A$2:$D$1648,4,FALSE),+VLOOKUP(C1151,'[2]Table B'!$A$2:$F$54,4,FALSE))</f>
        <v>0.8901</v>
      </c>
      <c r="G1151" s="141">
        <v>0.90080000000000005</v>
      </c>
      <c r="H1151" s="141">
        <v>0.90090000000000003</v>
      </c>
    </row>
    <row r="1152" spans="1:8" x14ac:dyDescent="0.2">
      <c r="A1152" s="142" t="s">
        <v>3033</v>
      </c>
      <c r="B1152" s="142">
        <v>0.8901</v>
      </c>
      <c r="C1152" s="133">
        <v>47260</v>
      </c>
      <c r="D1152" s="141" t="s">
        <v>109</v>
      </c>
      <c r="F1152" s="141">
        <f>IF(D1152="U",+VLOOKUP(C1152,'[2]Table A'!$A$2:$D$1648,4,FALSE),+VLOOKUP(C1152,'[2]Table B'!$A$2:$F$54,4,FALSE))</f>
        <v>0.8901</v>
      </c>
      <c r="G1152" s="141">
        <v>0.90080000000000005</v>
      </c>
      <c r="H1152" s="141">
        <v>0.90090000000000003</v>
      </c>
    </row>
    <row r="1153" spans="1:8" x14ac:dyDescent="0.2">
      <c r="A1153" s="142" t="s">
        <v>3028</v>
      </c>
      <c r="B1153" s="142">
        <v>0.8901</v>
      </c>
      <c r="C1153" s="133">
        <v>47260</v>
      </c>
      <c r="D1153" s="141" t="s">
        <v>109</v>
      </c>
      <c r="F1153" s="141">
        <f>IF(D1153="U",+VLOOKUP(C1153,'[2]Table A'!$A$2:$D$1648,4,FALSE),+VLOOKUP(C1153,'[2]Table B'!$A$2:$F$54,4,FALSE))</f>
        <v>0.8901</v>
      </c>
      <c r="G1153" s="141">
        <v>0.90080000000000005</v>
      </c>
      <c r="H1153" s="141">
        <v>0.90090000000000003</v>
      </c>
    </row>
    <row r="1154" spans="1:8" x14ac:dyDescent="0.2">
      <c r="A1154" s="142" t="s">
        <v>3473</v>
      </c>
      <c r="B1154" s="142">
        <v>0.8901</v>
      </c>
      <c r="C1154" s="133">
        <v>47260</v>
      </c>
      <c r="D1154" s="141" t="s">
        <v>109</v>
      </c>
      <c r="F1154" s="141">
        <f>IF(D1154="U",+VLOOKUP(C1154,'[2]Table A'!$A$2:$D$1648,4,FALSE),+VLOOKUP(C1154,'[2]Table B'!$A$2:$F$54,4,FALSE))</f>
        <v>0.8901</v>
      </c>
      <c r="G1154" s="141">
        <v>0.90080000000000005</v>
      </c>
      <c r="H1154" s="141">
        <v>0.90090000000000003</v>
      </c>
    </row>
    <row r="1155" spans="1:8" x14ac:dyDescent="0.2">
      <c r="A1155" s="142" t="s">
        <v>3679</v>
      </c>
      <c r="B1155" s="142">
        <v>0.8901</v>
      </c>
      <c r="C1155" s="133">
        <v>47260</v>
      </c>
      <c r="D1155" s="141" t="s">
        <v>109</v>
      </c>
      <c r="F1155" s="141">
        <f>IF(D1155="U",+VLOOKUP(C1155,'[2]Table A'!$A$2:$D$1648,4,FALSE),+VLOOKUP(C1155,'[2]Table B'!$A$2:$F$54,4,FALSE))</f>
        <v>0.8901</v>
      </c>
      <c r="G1155" s="141">
        <v>0.90080000000000005</v>
      </c>
      <c r="H1155" s="141">
        <v>0.90090000000000003</v>
      </c>
    </row>
    <row r="1156" spans="1:8" x14ac:dyDescent="0.2">
      <c r="A1156" s="142" t="s">
        <v>3850</v>
      </c>
      <c r="B1156" s="142">
        <v>0.8901</v>
      </c>
      <c r="C1156" s="133">
        <v>47260</v>
      </c>
      <c r="D1156" s="141" t="s">
        <v>109</v>
      </c>
      <c r="F1156" s="141">
        <f>IF(D1156="U",+VLOOKUP(C1156,'[2]Table A'!$A$2:$D$1648,4,FALSE),+VLOOKUP(C1156,'[2]Table B'!$A$2:$F$54,4,FALSE))</f>
        <v>0.8901</v>
      </c>
      <c r="G1156" s="141">
        <v>0.90080000000000005</v>
      </c>
      <c r="H1156" s="141">
        <v>0.90090000000000003</v>
      </c>
    </row>
    <row r="1157" spans="1:8" x14ac:dyDescent="0.2">
      <c r="A1157" s="142" t="s">
        <v>3929</v>
      </c>
      <c r="B1157" s="142">
        <v>0.8901</v>
      </c>
      <c r="C1157" s="133">
        <v>47260</v>
      </c>
      <c r="D1157" s="141" t="s">
        <v>109</v>
      </c>
      <c r="F1157" s="141">
        <f>IF(D1157="U",+VLOOKUP(C1157,'[2]Table A'!$A$2:$D$1648,4,FALSE),+VLOOKUP(C1157,'[2]Table B'!$A$2:$F$54,4,FALSE))</f>
        <v>0.8901</v>
      </c>
      <c r="G1157" s="141">
        <v>0.90080000000000005</v>
      </c>
      <c r="H1157" s="141">
        <v>0.90090000000000003</v>
      </c>
    </row>
    <row r="1158" spans="1:8" x14ac:dyDescent="0.2">
      <c r="A1158" s="142" t="s">
        <v>3601</v>
      </c>
      <c r="B1158" s="142">
        <v>0.97670000000000001</v>
      </c>
      <c r="C1158" s="133">
        <v>47300</v>
      </c>
      <c r="D1158" s="141" t="s">
        <v>109</v>
      </c>
      <c r="F1158" s="141">
        <f>IF(D1158="U",+VLOOKUP(C1158,'[2]Table A'!$A$2:$D$1648,4,FALSE),+VLOOKUP(C1158,'[2]Table B'!$A$2:$F$54,4,FALSE))</f>
        <v>0.97670000000000001</v>
      </c>
      <c r="G1158" s="141">
        <v>0.95720000000000005</v>
      </c>
      <c r="H1158" s="141">
        <v>0.95130000000000003</v>
      </c>
    </row>
    <row r="1159" spans="1:8" x14ac:dyDescent="0.2">
      <c r="A1159" s="142" t="s">
        <v>1447</v>
      </c>
      <c r="B1159" s="142">
        <v>0.89570000000000005</v>
      </c>
      <c r="C1159" s="133">
        <v>47380</v>
      </c>
      <c r="D1159" s="141" t="s">
        <v>109</v>
      </c>
      <c r="F1159" s="141">
        <f>IF(D1159="U",+VLOOKUP(C1159,'[2]Table A'!$A$2:$D$1648,4,FALSE),+VLOOKUP(C1159,'[2]Table B'!$A$2:$F$54,4,FALSE))</f>
        <v>0.89570000000000005</v>
      </c>
      <c r="G1159" s="141">
        <v>0.82730000000000004</v>
      </c>
      <c r="H1159" s="141">
        <v>0.84570000000000001</v>
      </c>
    </row>
    <row r="1160" spans="1:8" x14ac:dyDescent="0.2">
      <c r="A1160" s="142" t="s">
        <v>2530</v>
      </c>
      <c r="B1160" s="142">
        <v>0.89570000000000005</v>
      </c>
      <c r="C1160" s="133">
        <v>47380</v>
      </c>
      <c r="D1160" s="141" t="s">
        <v>109</v>
      </c>
      <c r="F1160" s="141">
        <f>IF(D1160="U",+VLOOKUP(C1160,'[2]Table A'!$A$2:$D$1648,4,FALSE),+VLOOKUP(C1160,'[2]Table B'!$A$2:$F$54,4,FALSE))</f>
        <v>0.89570000000000005</v>
      </c>
      <c r="G1160" s="141">
        <v>0.82730000000000004</v>
      </c>
      <c r="H1160" s="141">
        <v>0.84570000000000001</v>
      </c>
    </row>
    <row r="1161" spans="1:8" x14ac:dyDescent="0.2">
      <c r="A1161" s="142" t="s">
        <v>1101</v>
      </c>
      <c r="B1161" s="142">
        <v>1.0427</v>
      </c>
      <c r="C1161" s="133">
        <v>47460</v>
      </c>
      <c r="D1161" s="141" t="s">
        <v>109</v>
      </c>
      <c r="F1161" s="141">
        <f>IF(D1161="U",+VLOOKUP(C1161,'[2]Table A'!$A$2:$D$1648,4,FALSE),+VLOOKUP(C1161,'[2]Table B'!$A$2:$F$54,4,FALSE))</f>
        <v>1.0427</v>
      </c>
      <c r="G1161" s="141">
        <v>1.0916999999999999</v>
      </c>
      <c r="H1161" s="141">
        <v>1.0815000000000001</v>
      </c>
    </row>
    <row r="1162" spans="1:8" x14ac:dyDescent="0.2">
      <c r="A1162" s="142" t="s">
        <v>3696</v>
      </c>
      <c r="B1162" s="142">
        <v>1.0427</v>
      </c>
      <c r="C1162" s="133">
        <v>47460</v>
      </c>
      <c r="D1162" s="141" t="s">
        <v>109</v>
      </c>
      <c r="F1162" s="141">
        <f>IF(D1162="U",+VLOOKUP(C1162,'[2]Table A'!$A$2:$D$1648,4,FALSE),+VLOOKUP(C1162,'[2]Table B'!$A$2:$F$54,4,FALSE))</f>
        <v>1.0427</v>
      </c>
      <c r="G1162" s="141">
        <v>1.0916999999999999</v>
      </c>
      <c r="H1162" s="141">
        <v>1.0815000000000001</v>
      </c>
    </row>
    <row r="1163" spans="1:8" x14ac:dyDescent="0.2">
      <c r="A1163" s="142" t="s">
        <v>1895</v>
      </c>
      <c r="B1163" s="142">
        <v>0.73270000000000002</v>
      </c>
      <c r="C1163" s="133">
        <v>47580</v>
      </c>
      <c r="D1163" s="141" t="s">
        <v>109</v>
      </c>
      <c r="F1163" s="141">
        <f>IF(D1163="U",+VLOOKUP(C1163,'[2]Table A'!$A$2:$D$1648,4,FALSE),+VLOOKUP(C1163,'[2]Table B'!$A$2:$F$54,4,FALSE))</f>
        <v>0.73270000000000002</v>
      </c>
      <c r="G1163" s="141">
        <v>0.75549999999999995</v>
      </c>
      <c r="H1163" s="141">
        <v>0.72810000000000008</v>
      </c>
    </row>
    <row r="1164" spans="1:8" x14ac:dyDescent="0.2">
      <c r="A1164" s="142" t="s">
        <v>2918</v>
      </c>
      <c r="B1164" s="142">
        <v>0.73270000000000002</v>
      </c>
      <c r="C1164" s="133">
        <v>47580</v>
      </c>
      <c r="D1164" s="141" t="s">
        <v>109</v>
      </c>
      <c r="F1164" s="141">
        <f>IF(D1164="U",+VLOOKUP(C1164,'[2]Table A'!$A$2:$D$1648,4,FALSE),+VLOOKUP(C1164,'[2]Table B'!$A$2:$F$54,4,FALSE))</f>
        <v>0.73270000000000002</v>
      </c>
      <c r="G1164" s="141">
        <v>0.75549999999999995</v>
      </c>
      <c r="H1164" s="141">
        <v>0.72810000000000008</v>
      </c>
    </row>
    <row r="1165" spans="1:8" x14ac:dyDescent="0.2">
      <c r="A1165" s="142" t="s">
        <v>3067</v>
      </c>
      <c r="B1165" s="142">
        <v>0.73270000000000002</v>
      </c>
      <c r="C1165" s="133">
        <v>47580</v>
      </c>
      <c r="D1165" s="141" t="s">
        <v>109</v>
      </c>
      <c r="F1165" s="141">
        <f>IF(D1165="U",+VLOOKUP(C1165,'[2]Table A'!$A$2:$D$1648,4,FALSE),+VLOOKUP(C1165,'[2]Table B'!$A$2:$F$54,4,FALSE))</f>
        <v>0.73270000000000002</v>
      </c>
      <c r="G1165" s="141">
        <v>0.75549999999999995</v>
      </c>
      <c r="H1165" s="141">
        <v>0.72810000000000008</v>
      </c>
    </row>
    <row r="1166" spans="1:8" x14ac:dyDescent="0.2">
      <c r="A1166" s="142" t="s">
        <v>2225</v>
      </c>
      <c r="B1166" s="142">
        <v>0.9457000000000001</v>
      </c>
      <c r="C1166" s="133">
        <v>47664</v>
      </c>
      <c r="D1166" s="141" t="s">
        <v>109</v>
      </c>
      <c r="F1166" s="141">
        <f>IF(D1166="U",+VLOOKUP(C1166,'[2]Table A'!$A$2:$D$1648,4,FALSE),+VLOOKUP(C1166,'[2]Table B'!$A$2:$F$54,4,FALSE))</f>
        <v>0.9457000000000001</v>
      </c>
      <c r="G1166" s="141">
        <v>0.94499999999999995</v>
      </c>
      <c r="H1166" s="141">
        <v>0.9456</v>
      </c>
    </row>
    <row r="1167" spans="1:8" x14ac:dyDescent="0.2">
      <c r="A1167" s="142" t="s">
        <v>2347</v>
      </c>
      <c r="B1167" s="142">
        <v>0.9457000000000001</v>
      </c>
      <c r="C1167" s="133">
        <v>47664</v>
      </c>
      <c r="D1167" s="141" t="s">
        <v>109</v>
      </c>
      <c r="F1167" s="141">
        <f>IF(D1167="U",+VLOOKUP(C1167,'[2]Table A'!$A$2:$D$1648,4,FALSE),+VLOOKUP(C1167,'[2]Table B'!$A$2:$F$54,4,FALSE))</f>
        <v>0.9457000000000001</v>
      </c>
      <c r="G1167" s="141">
        <v>0.94499999999999995</v>
      </c>
      <c r="H1167" s="141">
        <v>0.9456</v>
      </c>
    </row>
    <row r="1168" spans="1:8" x14ac:dyDescent="0.2">
      <c r="A1168" s="142" t="s">
        <v>2400</v>
      </c>
      <c r="B1168" s="142">
        <v>0.9457000000000001</v>
      </c>
      <c r="C1168" s="133">
        <v>47664</v>
      </c>
      <c r="D1168" s="141" t="s">
        <v>109</v>
      </c>
      <c r="F1168" s="141">
        <f>IF(D1168="U",+VLOOKUP(C1168,'[2]Table A'!$A$2:$D$1648,4,FALSE),+VLOOKUP(C1168,'[2]Table B'!$A$2:$F$54,4,FALSE))</f>
        <v>0.9457000000000001</v>
      </c>
      <c r="G1168" s="141">
        <v>0.94499999999999995</v>
      </c>
      <c r="H1168" s="141">
        <v>0.9456</v>
      </c>
    </row>
    <row r="1169" spans="1:8" x14ac:dyDescent="0.2">
      <c r="A1169" s="142" t="s">
        <v>2808</v>
      </c>
      <c r="B1169" s="142">
        <v>0.9457000000000001</v>
      </c>
      <c r="C1169" s="133">
        <v>47664</v>
      </c>
      <c r="D1169" s="141" t="s">
        <v>109</v>
      </c>
      <c r="F1169" s="141">
        <f>IF(D1169="U",+VLOOKUP(C1169,'[2]Table A'!$A$2:$D$1648,4,FALSE),+VLOOKUP(C1169,'[2]Table B'!$A$2:$F$54,4,FALSE))</f>
        <v>0.9457000000000001</v>
      </c>
      <c r="G1169" s="141">
        <v>0.94499999999999995</v>
      </c>
      <c r="H1169" s="141">
        <v>0.9456</v>
      </c>
    </row>
    <row r="1170" spans="1:8" x14ac:dyDescent="0.2">
      <c r="A1170" s="142" t="s">
        <v>3405</v>
      </c>
      <c r="B1170" s="142">
        <v>0.9457000000000001</v>
      </c>
      <c r="C1170" s="133">
        <v>47664</v>
      </c>
      <c r="D1170" s="141" t="s">
        <v>109</v>
      </c>
      <c r="F1170" s="141">
        <f>IF(D1170="U",+VLOOKUP(C1170,'[2]Table A'!$A$2:$D$1648,4,FALSE),+VLOOKUP(C1170,'[2]Table B'!$A$2:$F$54,4,FALSE))</f>
        <v>0.9457000000000001</v>
      </c>
      <c r="G1170" s="141">
        <v>0.94499999999999995</v>
      </c>
      <c r="H1170" s="141">
        <v>0.9456</v>
      </c>
    </row>
    <row r="1171" spans="1:8" x14ac:dyDescent="0.2">
      <c r="A1171" s="142" t="s">
        <v>3945</v>
      </c>
      <c r="B1171" s="142">
        <v>1.0137</v>
      </c>
      <c r="C1171" s="133">
        <v>47894</v>
      </c>
      <c r="D1171" s="141" t="s">
        <v>109</v>
      </c>
      <c r="F1171" s="141">
        <f>IF(D1171="U",+VLOOKUP(C1171,'[2]Table A'!$A$2:$D$1648,4,FALSE),+VLOOKUP(C1171,'[2]Table B'!$A$2:$F$54,4,FALSE))</f>
        <v>1.0137</v>
      </c>
      <c r="G1171" s="141">
        <v>1.0348999999999999</v>
      </c>
      <c r="H1171" s="141">
        <v>1.0347</v>
      </c>
    </row>
    <row r="1172" spans="1:8" x14ac:dyDescent="0.2">
      <c r="A1172" s="142" t="s">
        <v>796</v>
      </c>
      <c r="B1172" s="142">
        <v>1.0137</v>
      </c>
      <c r="C1172" s="133">
        <v>47894</v>
      </c>
      <c r="D1172" s="141" t="s">
        <v>109</v>
      </c>
      <c r="F1172" s="141">
        <f>IF(D1172="U",+VLOOKUP(C1172,'[2]Table A'!$A$2:$D$1648,4,FALSE),+VLOOKUP(C1172,'[2]Table B'!$A$2:$F$54,4,FALSE))</f>
        <v>1.0137</v>
      </c>
      <c r="G1172" s="141">
        <v>1.0348999999999999</v>
      </c>
      <c r="H1172" s="141">
        <v>1.0347</v>
      </c>
    </row>
    <row r="1173" spans="1:8" x14ac:dyDescent="0.2">
      <c r="A1173" s="142" t="s">
        <v>910</v>
      </c>
      <c r="B1173" s="142">
        <v>1.0137</v>
      </c>
      <c r="C1173" s="133">
        <v>47894</v>
      </c>
      <c r="D1173" s="141" t="s">
        <v>109</v>
      </c>
      <c r="F1173" s="141">
        <f>IF(D1173="U",+VLOOKUP(C1173,'[2]Table A'!$A$2:$D$1648,4,FALSE),+VLOOKUP(C1173,'[2]Table B'!$A$2:$F$54,4,FALSE))</f>
        <v>1.0137</v>
      </c>
      <c r="G1173" s="141">
        <v>1.0348999999999999</v>
      </c>
      <c r="H1173" s="141">
        <v>1.0347</v>
      </c>
    </row>
    <row r="1174" spans="1:8" x14ac:dyDescent="0.2">
      <c r="A1174" s="142" t="s">
        <v>3060</v>
      </c>
      <c r="B1174" s="142">
        <v>1.0137</v>
      </c>
      <c r="C1174" s="133">
        <v>47894</v>
      </c>
      <c r="D1174" s="141" t="s">
        <v>109</v>
      </c>
      <c r="F1174" s="141">
        <f>IF(D1174="U",+VLOOKUP(C1174,'[2]Table A'!$A$2:$D$1648,4,FALSE),+VLOOKUP(C1174,'[2]Table B'!$A$2:$F$54,4,FALSE))</f>
        <v>1.0137</v>
      </c>
      <c r="G1174" s="141">
        <v>1.0348999999999999</v>
      </c>
      <c r="H1174" s="141">
        <v>1.0347</v>
      </c>
    </row>
    <row r="1175" spans="1:8" x14ac:dyDescent="0.2">
      <c r="A1175" s="142" t="s">
        <v>336</v>
      </c>
      <c r="B1175" s="142">
        <v>1.0137</v>
      </c>
      <c r="C1175" s="133">
        <v>47894</v>
      </c>
      <c r="D1175" s="141" t="s">
        <v>109</v>
      </c>
      <c r="F1175" s="141">
        <f>IF(D1175="U",+VLOOKUP(C1175,'[2]Table A'!$A$2:$D$1648,4,FALSE),+VLOOKUP(C1175,'[2]Table B'!$A$2:$F$54,4,FALSE))</f>
        <v>1.0137</v>
      </c>
      <c r="G1175" s="141">
        <v>1.0348999999999999</v>
      </c>
      <c r="H1175" s="141">
        <v>1.0347</v>
      </c>
    </row>
    <row r="1176" spans="1:8" x14ac:dyDescent="0.2">
      <c r="A1176" s="142" t="s">
        <v>412</v>
      </c>
      <c r="B1176" s="142">
        <v>1.0137</v>
      </c>
      <c r="C1176" s="133">
        <v>47894</v>
      </c>
      <c r="D1176" s="141" t="s">
        <v>109</v>
      </c>
      <c r="F1176" s="141">
        <f>IF(D1176="U",+VLOOKUP(C1176,'[2]Table A'!$A$2:$D$1648,4,FALSE),+VLOOKUP(C1176,'[2]Table B'!$A$2:$F$54,4,FALSE))</f>
        <v>1.0137</v>
      </c>
      <c r="G1176" s="141">
        <v>1.0348999999999999</v>
      </c>
      <c r="H1176" s="141">
        <v>1.0347</v>
      </c>
    </row>
    <row r="1177" spans="1:8" x14ac:dyDescent="0.2">
      <c r="A1177" s="142" t="s">
        <v>1016</v>
      </c>
      <c r="B1177" s="142">
        <v>1.0137</v>
      </c>
      <c r="C1177" s="133">
        <v>47894</v>
      </c>
      <c r="D1177" s="141" t="s">
        <v>109</v>
      </c>
      <c r="F1177" s="141">
        <f>IF(D1177="U",+VLOOKUP(C1177,'[2]Table A'!$A$2:$D$1648,4,FALSE),+VLOOKUP(C1177,'[2]Table B'!$A$2:$F$54,4,FALSE))</f>
        <v>1.0137</v>
      </c>
      <c r="G1177" s="141">
        <v>1.0348999999999999</v>
      </c>
      <c r="H1177" s="141">
        <v>1.0347</v>
      </c>
    </row>
    <row r="1178" spans="1:8" x14ac:dyDescent="0.2">
      <c r="A1178" s="142" t="s">
        <v>1185</v>
      </c>
      <c r="B1178" s="142">
        <v>1.0137</v>
      </c>
      <c r="C1178" s="133">
        <v>47894</v>
      </c>
      <c r="D1178" s="141" t="s">
        <v>109</v>
      </c>
      <c r="F1178" s="141">
        <f>IF(D1178="U",+VLOOKUP(C1178,'[2]Table A'!$A$2:$D$1648,4,FALSE),+VLOOKUP(C1178,'[2]Table B'!$A$2:$F$54,4,FALSE))</f>
        <v>1.0137</v>
      </c>
      <c r="G1178" s="141">
        <v>1.0348999999999999</v>
      </c>
      <c r="H1178" s="141">
        <v>1.0347</v>
      </c>
    </row>
    <row r="1179" spans="1:8" x14ac:dyDescent="0.2">
      <c r="A1179" s="142" t="s">
        <v>1437</v>
      </c>
      <c r="B1179" s="142">
        <v>1.0137</v>
      </c>
      <c r="C1179" s="133">
        <v>47894</v>
      </c>
      <c r="D1179" s="141" t="s">
        <v>109</v>
      </c>
      <c r="F1179" s="141">
        <f>IF(D1179="U",+VLOOKUP(C1179,'[2]Table A'!$A$2:$D$1648,4,FALSE),+VLOOKUP(C1179,'[2]Table B'!$A$2:$F$54,4,FALSE))</f>
        <v>1.0137</v>
      </c>
      <c r="G1179" s="141">
        <v>1.0348999999999999</v>
      </c>
      <c r="H1179" s="141">
        <v>1.0347</v>
      </c>
    </row>
    <row r="1180" spans="1:8" x14ac:dyDescent="0.2">
      <c r="A1180" s="142" t="s">
        <v>1438</v>
      </c>
      <c r="B1180" s="142">
        <v>1.0137</v>
      </c>
      <c r="C1180" s="133">
        <v>47894</v>
      </c>
      <c r="D1180" s="141" t="s">
        <v>109</v>
      </c>
      <c r="F1180" s="141">
        <f>IF(D1180="U",+VLOOKUP(C1180,'[2]Table A'!$A$2:$D$1648,4,FALSE),+VLOOKUP(C1180,'[2]Table B'!$A$2:$F$54,4,FALSE))</f>
        <v>1.0137</v>
      </c>
      <c r="G1180" s="141">
        <v>1.0348999999999999</v>
      </c>
      <c r="H1180" s="141">
        <v>1.0347</v>
      </c>
    </row>
    <row r="1181" spans="1:8" x14ac:dyDescent="0.2">
      <c r="A1181" s="142" t="s">
        <v>1446</v>
      </c>
      <c r="B1181" s="142">
        <v>1.0137</v>
      </c>
      <c r="C1181" s="133">
        <v>47894</v>
      </c>
      <c r="D1181" s="141" t="s">
        <v>109</v>
      </c>
      <c r="F1181" s="141">
        <f>IF(D1181="U",+VLOOKUP(C1181,'[2]Table A'!$A$2:$D$1648,4,FALSE),+VLOOKUP(C1181,'[2]Table B'!$A$2:$F$54,4,FALSE))</f>
        <v>1.0137</v>
      </c>
      <c r="G1181" s="141">
        <v>1.0348999999999999</v>
      </c>
      <c r="H1181" s="141">
        <v>1.0347</v>
      </c>
    </row>
    <row r="1182" spans="1:8" x14ac:dyDescent="0.2">
      <c r="A1182" s="142" t="s">
        <v>1455</v>
      </c>
      <c r="B1182" s="142">
        <v>1.0137</v>
      </c>
      <c r="C1182" s="133">
        <v>47894</v>
      </c>
      <c r="D1182" s="141" t="s">
        <v>109</v>
      </c>
      <c r="F1182" s="141">
        <f>IF(D1182="U",+VLOOKUP(C1182,'[2]Table A'!$A$2:$D$1648,4,FALSE),+VLOOKUP(C1182,'[2]Table B'!$A$2:$F$54,4,FALSE))</f>
        <v>1.0137</v>
      </c>
      <c r="G1182" s="141">
        <v>1.0348999999999999</v>
      </c>
      <c r="H1182" s="141">
        <v>1.0347</v>
      </c>
    </row>
    <row r="1183" spans="1:8" x14ac:dyDescent="0.2">
      <c r="A1183" s="142" t="s">
        <v>1537</v>
      </c>
      <c r="B1183" s="142">
        <v>1.0137</v>
      </c>
      <c r="C1183" s="133">
        <v>47894</v>
      </c>
      <c r="D1183" s="141" t="s">
        <v>109</v>
      </c>
      <c r="F1183" s="141">
        <f>IF(D1183="U",+VLOOKUP(C1183,'[2]Table A'!$A$2:$D$1648,4,FALSE),+VLOOKUP(C1183,'[2]Table B'!$A$2:$F$54,4,FALSE))</f>
        <v>1.0137</v>
      </c>
      <c r="G1183" s="141">
        <v>1.0348999999999999</v>
      </c>
      <c r="H1183" s="141">
        <v>1.0347</v>
      </c>
    </row>
    <row r="1184" spans="1:8" x14ac:dyDescent="0.2">
      <c r="A1184" s="142" t="s">
        <v>2371</v>
      </c>
      <c r="B1184" s="142">
        <v>1.0137</v>
      </c>
      <c r="C1184" s="133">
        <v>47894</v>
      </c>
      <c r="D1184" s="141" t="s">
        <v>109</v>
      </c>
      <c r="F1184" s="141">
        <f>IF(D1184="U",+VLOOKUP(C1184,'[2]Table A'!$A$2:$D$1648,4,FALSE),+VLOOKUP(C1184,'[2]Table B'!$A$2:$F$54,4,FALSE))</f>
        <v>1.0137</v>
      </c>
      <c r="G1184" s="141">
        <v>1.0348999999999999</v>
      </c>
      <c r="H1184" s="141">
        <v>1.0347</v>
      </c>
    </row>
    <row r="1185" spans="1:8" x14ac:dyDescent="0.2">
      <c r="A1185" s="142" t="s">
        <v>2440</v>
      </c>
      <c r="B1185" s="142">
        <v>1.0137</v>
      </c>
      <c r="C1185" s="133">
        <v>47894</v>
      </c>
      <c r="D1185" s="141" t="s">
        <v>109</v>
      </c>
      <c r="F1185" s="141">
        <f>IF(D1185="U",+VLOOKUP(C1185,'[2]Table A'!$A$2:$D$1648,4,FALSE),+VLOOKUP(C1185,'[2]Table B'!$A$2:$F$54,4,FALSE))</f>
        <v>1.0137</v>
      </c>
      <c r="G1185" s="141">
        <v>1.0348999999999999</v>
      </c>
      <c r="H1185" s="141">
        <v>1.0347</v>
      </c>
    </row>
    <row r="1186" spans="1:8" x14ac:dyDescent="0.2">
      <c r="A1186" s="142" t="s">
        <v>2441</v>
      </c>
      <c r="B1186" s="142">
        <v>1.0137</v>
      </c>
      <c r="C1186" s="133">
        <v>47894</v>
      </c>
      <c r="D1186" s="141" t="s">
        <v>109</v>
      </c>
      <c r="F1186" s="141">
        <f>IF(D1186="U",+VLOOKUP(C1186,'[2]Table A'!$A$2:$D$1648,4,FALSE),+VLOOKUP(C1186,'[2]Table B'!$A$2:$F$54,4,FALSE))</f>
        <v>1.0137</v>
      </c>
      <c r="G1186" s="141">
        <v>1.0348999999999999</v>
      </c>
      <c r="H1186" s="141">
        <v>1.0347</v>
      </c>
    </row>
    <row r="1187" spans="1:8" x14ac:dyDescent="0.2">
      <c r="A1187" s="142" t="s">
        <v>3061</v>
      </c>
      <c r="B1187" s="142">
        <v>1.0137</v>
      </c>
      <c r="C1187" s="133">
        <v>47894</v>
      </c>
      <c r="D1187" s="141" t="s">
        <v>109</v>
      </c>
      <c r="F1187" s="141">
        <f>IF(D1187="U",+VLOOKUP(C1187,'[2]Table A'!$A$2:$D$1648,4,FALSE),+VLOOKUP(C1187,'[2]Table B'!$A$2:$F$54,4,FALSE))</f>
        <v>1.0137</v>
      </c>
      <c r="G1187" s="141">
        <v>1.0348999999999999</v>
      </c>
      <c r="H1187" s="141">
        <v>1.0347</v>
      </c>
    </row>
    <row r="1188" spans="1:8" x14ac:dyDescent="0.2">
      <c r="A1188" s="142" t="s">
        <v>3110</v>
      </c>
      <c r="B1188" s="142">
        <v>1.0137</v>
      </c>
      <c r="C1188" s="133">
        <v>47894</v>
      </c>
      <c r="D1188" s="141" t="s">
        <v>109</v>
      </c>
      <c r="F1188" s="141">
        <f>IF(D1188="U",+VLOOKUP(C1188,'[2]Table A'!$A$2:$D$1648,4,FALSE),+VLOOKUP(C1188,'[2]Table B'!$A$2:$F$54,4,FALSE))</f>
        <v>1.0137</v>
      </c>
      <c r="G1188" s="141">
        <v>1.0348999999999999</v>
      </c>
      <c r="H1188" s="141">
        <v>1.0347</v>
      </c>
    </row>
    <row r="1189" spans="1:8" x14ac:dyDescent="0.2">
      <c r="A1189" s="142" t="s">
        <v>3399</v>
      </c>
      <c r="B1189" s="142">
        <v>1.0137</v>
      </c>
      <c r="C1189" s="133">
        <v>47894</v>
      </c>
      <c r="D1189" s="141" t="s">
        <v>109</v>
      </c>
      <c r="F1189" s="141">
        <f>IF(D1189="U",+VLOOKUP(C1189,'[2]Table A'!$A$2:$D$1648,4,FALSE),+VLOOKUP(C1189,'[2]Table B'!$A$2:$F$54,4,FALSE))</f>
        <v>1.0137</v>
      </c>
      <c r="G1189" s="141">
        <v>1.0348999999999999</v>
      </c>
      <c r="H1189" s="141">
        <v>1.0347</v>
      </c>
    </row>
    <row r="1190" spans="1:8" x14ac:dyDescent="0.2">
      <c r="A1190" s="142" t="s">
        <v>3430</v>
      </c>
      <c r="B1190" s="142">
        <v>1.0137</v>
      </c>
      <c r="C1190" s="133">
        <v>47894</v>
      </c>
      <c r="D1190" s="141" t="s">
        <v>109</v>
      </c>
      <c r="F1190" s="141">
        <f>IF(D1190="U",+VLOOKUP(C1190,'[2]Table A'!$A$2:$D$1648,4,FALSE),+VLOOKUP(C1190,'[2]Table B'!$A$2:$F$54,4,FALSE))</f>
        <v>1.0137</v>
      </c>
      <c r="G1190" s="141">
        <v>1.0348999999999999</v>
      </c>
      <c r="H1190" s="141">
        <v>1.0347</v>
      </c>
    </row>
    <row r="1191" spans="1:8" x14ac:dyDescent="0.2">
      <c r="A1191" s="142" t="s">
        <v>3724</v>
      </c>
      <c r="B1191" s="142">
        <v>1.0137</v>
      </c>
      <c r="C1191" s="133">
        <v>47894</v>
      </c>
      <c r="D1191" s="141" t="s">
        <v>109</v>
      </c>
      <c r="F1191" s="141">
        <f>IF(D1191="U",+VLOOKUP(C1191,'[2]Table A'!$A$2:$D$1648,4,FALSE),+VLOOKUP(C1191,'[2]Table B'!$A$2:$F$54,4,FALSE))</f>
        <v>1.0137</v>
      </c>
      <c r="G1191" s="141">
        <v>1.0348999999999999</v>
      </c>
      <c r="H1191" s="141">
        <v>1.0347</v>
      </c>
    </row>
    <row r="1192" spans="1:8" x14ac:dyDescent="0.2">
      <c r="A1192" s="142" t="s">
        <v>2035</v>
      </c>
      <c r="B1192" s="142">
        <v>1.0137</v>
      </c>
      <c r="C1192" s="133">
        <v>47894</v>
      </c>
      <c r="D1192" s="141" t="s">
        <v>109</v>
      </c>
      <c r="F1192" s="141">
        <f>IF(D1192="U",+VLOOKUP(C1192,'[2]Table A'!$A$2:$D$1648,4,FALSE),+VLOOKUP(C1192,'[2]Table B'!$A$2:$F$54,4,FALSE))</f>
        <v>1.0137</v>
      </c>
      <c r="G1192" s="141">
        <v>1.0348999999999999</v>
      </c>
      <c r="H1192" s="141">
        <v>1.0347</v>
      </c>
    </row>
    <row r="1193" spans="1:8" x14ac:dyDescent="0.2">
      <c r="A1193" s="142" t="s">
        <v>593</v>
      </c>
      <c r="B1193" s="142">
        <v>0.82380000000000009</v>
      </c>
      <c r="C1193" s="133">
        <v>47940</v>
      </c>
      <c r="D1193" s="141" t="s">
        <v>109</v>
      </c>
      <c r="F1193" s="141">
        <f>IF(D1193="U",+VLOOKUP(C1193,'[2]Table A'!$A$2:$D$1648,4,FALSE),+VLOOKUP(C1193,'[2]Table B'!$A$2:$F$54,4,FALSE))</f>
        <v>0.82380000000000009</v>
      </c>
      <c r="G1193" s="141">
        <v>0.83589999999999998</v>
      </c>
      <c r="H1193" s="141">
        <v>0.82230000000000003</v>
      </c>
    </row>
    <row r="1194" spans="1:8" x14ac:dyDescent="0.2">
      <c r="A1194" s="142" t="s">
        <v>672</v>
      </c>
      <c r="B1194" s="142">
        <v>0.82380000000000009</v>
      </c>
      <c r="C1194" s="133">
        <v>47940</v>
      </c>
      <c r="D1194" s="141" t="s">
        <v>109</v>
      </c>
      <c r="F1194" s="141">
        <f>IF(D1194="U",+VLOOKUP(C1194,'[2]Table A'!$A$2:$D$1648,4,FALSE),+VLOOKUP(C1194,'[2]Table B'!$A$2:$F$54,4,FALSE))</f>
        <v>0.82380000000000009</v>
      </c>
      <c r="G1194" s="141">
        <v>0.83589999999999998</v>
      </c>
      <c r="H1194" s="141">
        <v>0.82230000000000003</v>
      </c>
    </row>
    <row r="1195" spans="1:8" x14ac:dyDescent="0.2">
      <c r="A1195" s="142" t="s">
        <v>1702</v>
      </c>
      <c r="B1195" s="142">
        <v>0.82380000000000009</v>
      </c>
      <c r="C1195" s="133">
        <v>47940</v>
      </c>
      <c r="D1195" s="141" t="s">
        <v>109</v>
      </c>
      <c r="F1195" s="141">
        <f>IF(D1195="U",+VLOOKUP(C1195,'[2]Table A'!$A$2:$D$1648,4,FALSE),+VLOOKUP(C1195,'[2]Table B'!$A$2:$F$54,4,FALSE))</f>
        <v>0.82380000000000009</v>
      </c>
      <c r="G1195" s="141">
        <v>0.83589999999999998</v>
      </c>
      <c r="H1195" s="141">
        <v>0.82230000000000003</v>
      </c>
    </row>
    <row r="1196" spans="1:8" x14ac:dyDescent="0.2">
      <c r="A1196" s="142" t="s">
        <v>2025</v>
      </c>
      <c r="B1196" s="142">
        <v>0.91050000000000009</v>
      </c>
      <c r="C1196" s="133">
        <v>48060</v>
      </c>
      <c r="D1196" s="141" t="s">
        <v>109</v>
      </c>
      <c r="F1196" s="141">
        <f>IF(D1196="U",+VLOOKUP(C1196,'[2]Table A'!$A$2:$D$1648,4,FALSE),+VLOOKUP(C1196,'[2]Table B'!$A$2:$F$54,4,FALSE))</f>
        <v>0.91050000000000009</v>
      </c>
      <c r="G1196" s="141">
        <v>0.92459999999999998</v>
      </c>
      <c r="H1196" s="141">
        <v>0.90550000000000008</v>
      </c>
    </row>
    <row r="1197" spans="1:8" x14ac:dyDescent="0.2">
      <c r="A1197" s="142" t="s">
        <v>2447</v>
      </c>
      <c r="B1197" s="142">
        <v>0.90380000000000005</v>
      </c>
      <c r="C1197" s="133">
        <v>48140</v>
      </c>
      <c r="D1197" s="141" t="s">
        <v>109</v>
      </c>
      <c r="F1197" s="141">
        <f>IF(D1197="U",+VLOOKUP(C1197,'[2]Table A'!$A$2:$D$1648,4,FALSE),+VLOOKUP(C1197,'[2]Table B'!$A$2:$F$54,4,FALSE))</f>
        <v>0.90380000000000005</v>
      </c>
      <c r="G1197" s="141">
        <v>0.87909999999999999</v>
      </c>
      <c r="H1197" s="141">
        <v>0.8962</v>
      </c>
    </row>
    <row r="1198" spans="1:8" x14ac:dyDescent="0.2">
      <c r="A1198" s="142" t="s">
        <v>2027</v>
      </c>
      <c r="B1198" s="142">
        <v>0.77250000000000008</v>
      </c>
      <c r="C1198" s="133">
        <v>48260</v>
      </c>
      <c r="D1198" s="141" t="s">
        <v>109</v>
      </c>
      <c r="F1198" s="141">
        <f>IF(D1198="U",+VLOOKUP(C1198,'[2]Table A'!$A$2:$D$1648,4,FALSE),+VLOOKUP(C1198,'[2]Table B'!$A$2:$F$54,4,FALSE))</f>
        <v>0.77250000000000008</v>
      </c>
      <c r="G1198" s="141">
        <v>0.75229999999999997</v>
      </c>
      <c r="H1198" s="141">
        <v>0.7782</v>
      </c>
    </row>
    <row r="1199" spans="1:8" x14ac:dyDescent="0.2">
      <c r="A1199" s="142" t="s">
        <v>685</v>
      </c>
      <c r="B1199" s="142">
        <v>0.77250000000000008</v>
      </c>
      <c r="C1199" s="133">
        <v>48260</v>
      </c>
      <c r="D1199" s="141" t="s">
        <v>109</v>
      </c>
      <c r="F1199" s="141">
        <f>IF(D1199="U",+VLOOKUP(C1199,'[2]Table A'!$A$2:$D$1648,4,FALSE),+VLOOKUP(C1199,'[2]Table B'!$A$2:$F$54,4,FALSE))</f>
        <v>0.77250000000000008</v>
      </c>
      <c r="G1199" s="141">
        <v>0.75229999999999997</v>
      </c>
      <c r="H1199" s="141">
        <v>0.7782</v>
      </c>
    </row>
    <row r="1200" spans="1:8" x14ac:dyDescent="0.2">
      <c r="A1200" s="142" t="s">
        <v>1763</v>
      </c>
      <c r="B1200" s="142">
        <v>0.77250000000000008</v>
      </c>
      <c r="C1200" s="133">
        <v>48260</v>
      </c>
      <c r="D1200" s="141" t="s">
        <v>109</v>
      </c>
      <c r="F1200" s="141">
        <f>IF(D1200="U",+VLOOKUP(C1200,'[2]Table A'!$A$2:$D$1648,4,FALSE),+VLOOKUP(C1200,'[2]Table B'!$A$2:$F$54,4,FALSE))</f>
        <v>0.77250000000000008</v>
      </c>
      <c r="G1200" s="141">
        <v>0.75229999999999997</v>
      </c>
      <c r="H1200" s="141">
        <v>0.7782</v>
      </c>
    </row>
    <row r="1201" spans="1:8" x14ac:dyDescent="0.2">
      <c r="A1201" s="142" t="s">
        <v>932</v>
      </c>
      <c r="B1201" s="142">
        <v>0.96350000000000002</v>
      </c>
      <c r="C1201" s="133">
        <v>48300</v>
      </c>
      <c r="D1201" s="141" t="s">
        <v>109</v>
      </c>
      <c r="F1201" s="141">
        <f>IF(D1201="U",+VLOOKUP(C1201,'[2]Table A'!$A$2:$D$1648,4,FALSE),+VLOOKUP(C1201,'[2]Table B'!$A$2:$F$54,4,FALSE))</f>
        <v>0.96350000000000002</v>
      </c>
      <c r="G1201" s="141">
        <v>1.0071000000000001</v>
      </c>
      <c r="H1201" s="141">
        <v>1.0076000000000001</v>
      </c>
    </row>
    <row r="1202" spans="1:8" x14ac:dyDescent="0.2">
      <c r="A1202" s="142" t="s">
        <v>1340</v>
      </c>
      <c r="B1202" s="142">
        <v>0.96350000000000002</v>
      </c>
      <c r="C1202" s="133">
        <v>48300</v>
      </c>
      <c r="D1202" s="141" t="s">
        <v>109</v>
      </c>
      <c r="F1202" s="141">
        <f>IF(D1202="U",+VLOOKUP(C1202,'[2]Table A'!$A$2:$D$1648,4,FALSE),+VLOOKUP(C1202,'[2]Table B'!$A$2:$F$54,4,FALSE))</f>
        <v>0.96350000000000002</v>
      </c>
      <c r="G1202" s="141">
        <v>1.0071000000000001</v>
      </c>
      <c r="H1202" s="141">
        <v>1.0076000000000001</v>
      </c>
    </row>
    <row r="1203" spans="1:8" x14ac:dyDescent="0.2">
      <c r="A1203" s="142" t="s">
        <v>2893</v>
      </c>
      <c r="B1203" s="142">
        <v>0.91790000000000005</v>
      </c>
      <c r="C1203" s="133">
        <v>48424</v>
      </c>
      <c r="D1203" s="141" t="s">
        <v>109</v>
      </c>
      <c r="F1203" s="141">
        <f>IF(D1203="U",+VLOOKUP(C1203,'[2]Table A'!$A$2:$D$1648,4,FALSE),+VLOOKUP(C1203,'[2]Table B'!$A$2:$F$54,4,FALSE))</f>
        <v>0.91790000000000005</v>
      </c>
      <c r="G1203" s="141">
        <v>0.9224</v>
      </c>
      <c r="H1203" s="141">
        <v>0.91500000000000004</v>
      </c>
    </row>
    <row r="1204" spans="1:8" x14ac:dyDescent="0.2">
      <c r="A1204" s="142" t="s">
        <v>539</v>
      </c>
      <c r="B1204" s="142">
        <v>0.65980000000000005</v>
      </c>
      <c r="C1204" s="133">
        <v>48540</v>
      </c>
      <c r="D1204" s="141" t="s">
        <v>109</v>
      </c>
      <c r="F1204" s="141">
        <f>IF(D1204="U",+VLOOKUP(C1204,'[2]Table A'!$A$2:$D$1648,4,FALSE),+VLOOKUP(C1204,'[2]Table B'!$A$2:$F$54,4,FALSE))</f>
        <v>0.65980000000000005</v>
      </c>
      <c r="G1204" s="141">
        <v>0.66190000000000004</v>
      </c>
      <c r="H1204" s="141">
        <v>0.67170000000000007</v>
      </c>
    </row>
    <row r="1205" spans="1:8" x14ac:dyDescent="0.2">
      <c r="A1205" s="142" t="s">
        <v>2492</v>
      </c>
      <c r="B1205" s="142">
        <v>0.65980000000000005</v>
      </c>
      <c r="C1205" s="133">
        <v>48540</v>
      </c>
      <c r="D1205" s="141" t="s">
        <v>109</v>
      </c>
      <c r="F1205" s="141">
        <f>IF(D1205="U",+VLOOKUP(C1205,'[2]Table A'!$A$2:$D$1648,4,FALSE),+VLOOKUP(C1205,'[2]Table B'!$A$2:$F$54,4,FALSE))</f>
        <v>0.65980000000000005</v>
      </c>
      <c r="G1205" s="141">
        <v>0.66190000000000004</v>
      </c>
      <c r="H1205" s="141">
        <v>0.67170000000000007</v>
      </c>
    </row>
    <row r="1206" spans="1:8" x14ac:dyDescent="0.2">
      <c r="A1206" s="142" t="s">
        <v>2822</v>
      </c>
      <c r="B1206" s="142">
        <v>0.65980000000000005</v>
      </c>
      <c r="C1206" s="133">
        <v>48540</v>
      </c>
      <c r="D1206" s="141" t="s">
        <v>109</v>
      </c>
      <c r="F1206" s="141">
        <f>IF(D1206="U",+VLOOKUP(C1206,'[2]Table A'!$A$2:$D$1648,4,FALSE),+VLOOKUP(C1206,'[2]Table B'!$A$2:$F$54,4,FALSE))</f>
        <v>0.65980000000000005</v>
      </c>
      <c r="G1206" s="141">
        <v>0.66190000000000004</v>
      </c>
      <c r="H1206" s="141">
        <v>0.67170000000000007</v>
      </c>
    </row>
    <row r="1207" spans="1:8" x14ac:dyDescent="0.2">
      <c r="A1207" s="142" t="s">
        <v>744</v>
      </c>
      <c r="B1207" s="142">
        <v>0.85240000000000005</v>
      </c>
      <c r="C1207" s="133">
        <v>48620</v>
      </c>
      <c r="D1207" s="141" t="s">
        <v>109</v>
      </c>
      <c r="F1207" s="141">
        <f>IF(D1207="U",+VLOOKUP(C1207,'[2]Table A'!$A$2:$D$1648,4,FALSE),+VLOOKUP(C1207,'[2]Table B'!$A$2:$F$54,4,FALSE))</f>
        <v>0.85240000000000005</v>
      </c>
      <c r="G1207" s="141">
        <v>0.86380000000000001</v>
      </c>
      <c r="H1207" s="141">
        <v>0.86050000000000004</v>
      </c>
    </row>
    <row r="1208" spans="1:8" x14ac:dyDescent="0.2">
      <c r="A1208" s="142" t="s">
        <v>1808</v>
      </c>
      <c r="B1208" s="142">
        <v>0.85240000000000005</v>
      </c>
      <c r="C1208" s="133">
        <v>48620</v>
      </c>
      <c r="D1208" s="141" t="s">
        <v>109</v>
      </c>
      <c r="F1208" s="141">
        <f>IF(D1208="U",+VLOOKUP(C1208,'[2]Table A'!$A$2:$D$1648,4,FALSE),+VLOOKUP(C1208,'[2]Table B'!$A$2:$F$54,4,FALSE))</f>
        <v>0.85240000000000005</v>
      </c>
      <c r="G1208" s="141">
        <v>0.86380000000000001</v>
      </c>
      <c r="H1208" s="141">
        <v>0.86050000000000004</v>
      </c>
    </row>
    <row r="1209" spans="1:8" x14ac:dyDescent="0.2">
      <c r="A1209" s="142" t="s">
        <v>2134</v>
      </c>
      <c r="B1209" s="142">
        <v>0.85240000000000005</v>
      </c>
      <c r="C1209" s="133">
        <v>48620</v>
      </c>
      <c r="D1209" s="141" t="s">
        <v>109</v>
      </c>
      <c r="F1209" s="141">
        <f>IF(D1209="U",+VLOOKUP(C1209,'[2]Table A'!$A$2:$D$1648,4,FALSE),+VLOOKUP(C1209,'[2]Table B'!$A$2:$F$54,4,FALSE))</f>
        <v>0.85240000000000005</v>
      </c>
      <c r="G1209" s="141">
        <v>0.86380000000000001</v>
      </c>
      <c r="H1209" s="141">
        <v>0.86050000000000004</v>
      </c>
    </row>
    <row r="1210" spans="1:8" x14ac:dyDescent="0.2">
      <c r="A1210" s="142" t="s">
        <v>3309</v>
      </c>
      <c r="B1210" s="142">
        <v>0.85240000000000005</v>
      </c>
      <c r="C1210" s="133">
        <v>48620</v>
      </c>
      <c r="D1210" s="141" t="s">
        <v>109</v>
      </c>
      <c r="F1210" s="141">
        <f>IF(D1210="U",+VLOOKUP(C1210,'[2]Table A'!$A$2:$D$1648,4,FALSE),+VLOOKUP(C1210,'[2]Table B'!$A$2:$F$54,4,FALSE))</f>
        <v>0.85240000000000005</v>
      </c>
      <c r="G1210" s="141">
        <v>0.86380000000000001</v>
      </c>
      <c r="H1210" s="141">
        <v>0.86050000000000004</v>
      </c>
    </row>
    <row r="1211" spans="1:8" x14ac:dyDescent="0.2">
      <c r="A1211" s="142" t="s">
        <v>3487</v>
      </c>
      <c r="B1211" s="142">
        <v>0.85240000000000005</v>
      </c>
      <c r="C1211" s="133">
        <v>48620</v>
      </c>
      <c r="D1211" s="141" t="s">
        <v>109</v>
      </c>
      <c r="F1211" s="141">
        <f>IF(D1211="U",+VLOOKUP(C1211,'[2]Table A'!$A$2:$D$1648,4,FALSE),+VLOOKUP(C1211,'[2]Table B'!$A$2:$F$54,4,FALSE))</f>
        <v>0.85240000000000005</v>
      </c>
      <c r="G1211" s="141">
        <v>0.86380000000000001</v>
      </c>
      <c r="H1211" s="141">
        <v>0.86050000000000004</v>
      </c>
    </row>
    <row r="1212" spans="1:8" x14ac:dyDescent="0.2">
      <c r="A1212" s="142" t="s">
        <v>404</v>
      </c>
      <c r="B1212" s="142">
        <v>0.86740000000000006</v>
      </c>
      <c r="C1212" s="133">
        <v>48660</v>
      </c>
      <c r="D1212" s="141" t="s">
        <v>109</v>
      </c>
      <c r="F1212" s="141">
        <f>IF(D1212="U",+VLOOKUP(C1212,'[2]Table A'!$A$2:$D$1648,4,FALSE),+VLOOKUP(C1212,'[2]Table B'!$A$2:$F$54,4,FALSE))</f>
        <v>0.86740000000000006</v>
      </c>
      <c r="G1212" s="141">
        <v>0.89019999999999999</v>
      </c>
      <c r="H1212" s="141">
        <v>0.90160000000000007</v>
      </c>
    </row>
    <row r="1213" spans="1:8" x14ac:dyDescent="0.2">
      <c r="A1213" s="142" t="s">
        <v>1035</v>
      </c>
      <c r="B1213" s="142">
        <v>0.86740000000000006</v>
      </c>
      <c r="C1213" s="133">
        <v>48660</v>
      </c>
      <c r="D1213" s="141" t="s">
        <v>109</v>
      </c>
      <c r="F1213" s="141">
        <f>IF(D1213="U",+VLOOKUP(C1213,'[2]Table A'!$A$2:$D$1648,4,FALSE),+VLOOKUP(C1213,'[2]Table B'!$A$2:$F$54,4,FALSE))</f>
        <v>0.86740000000000006</v>
      </c>
      <c r="G1213" s="141">
        <v>0.89019999999999999</v>
      </c>
      <c r="H1213" s="141">
        <v>0.90160000000000007</v>
      </c>
    </row>
    <row r="1214" spans="1:8" x14ac:dyDescent="0.2">
      <c r="A1214" s="142" t="s">
        <v>3836</v>
      </c>
      <c r="B1214" s="142">
        <v>0.86740000000000006</v>
      </c>
      <c r="C1214" s="133">
        <v>48660</v>
      </c>
      <c r="D1214" s="141" t="s">
        <v>109</v>
      </c>
      <c r="F1214" s="141">
        <f>IF(D1214="U",+VLOOKUP(C1214,'[2]Table A'!$A$2:$D$1648,4,FALSE),+VLOOKUP(C1214,'[2]Table B'!$A$2:$F$54,4,FALSE))</f>
        <v>0.86740000000000006</v>
      </c>
      <c r="G1214" s="141">
        <v>0.89019999999999999</v>
      </c>
      <c r="H1214" s="141">
        <v>0.90160000000000007</v>
      </c>
    </row>
    <row r="1215" spans="1:8" x14ac:dyDescent="0.2">
      <c r="A1215" s="142" t="s">
        <v>2389</v>
      </c>
      <c r="B1215" s="142">
        <v>0.87820000000000009</v>
      </c>
      <c r="C1215" s="133">
        <v>48700</v>
      </c>
      <c r="D1215" s="141" t="s">
        <v>109</v>
      </c>
      <c r="F1215" s="141">
        <f>IF(D1215="U",+VLOOKUP(C1215,'[2]Table A'!$A$2:$D$1648,4,FALSE),+VLOOKUP(C1215,'[2]Table B'!$A$2:$F$54,4,FALSE))</f>
        <v>0.87820000000000009</v>
      </c>
      <c r="G1215" s="141">
        <v>0.85570000000000002</v>
      </c>
      <c r="H1215" s="141">
        <v>0.84640000000000004</v>
      </c>
    </row>
    <row r="1216" spans="1:8" x14ac:dyDescent="0.2">
      <c r="A1216" s="142" t="s">
        <v>2756</v>
      </c>
      <c r="B1216" s="142">
        <v>1.1294999999999999</v>
      </c>
      <c r="C1216" s="133">
        <v>48864</v>
      </c>
      <c r="D1216" s="141" t="s">
        <v>109</v>
      </c>
      <c r="F1216" s="141">
        <f>IF(D1216="U",+VLOOKUP(C1216,'[2]Table A'!$A$2:$D$1648,4,FALSE),+VLOOKUP(C1216,'[2]Table B'!$A$2:$F$54,4,FALSE))</f>
        <v>1.1294999999999999</v>
      </c>
      <c r="G1216" s="141">
        <v>1.0898000000000001</v>
      </c>
      <c r="H1216" s="141">
        <v>1.0920000000000001</v>
      </c>
    </row>
    <row r="1217" spans="1:8" x14ac:dyDescent="0.2">
      <c r="A1217" s="142" t="s">
        <v>893</v>
      </c>
      <c r="B1217" s="142">
        <v>1.1294999999999999</v>
      </c>
      <c r="C1217" s="133">
        <v>48864</v>
      </c>
      <c r="D1217" s="141" t="s">
        <v>109</v>
      </c>
      <c r="F1217" s="141">
        <f>IF(D1217="U",+VLOOKUP(C1217,'[2]Table A'!$A$2:$D$1648,4,FALSE),+VLOOKUP(C1217,'[2]Table B'!$A$2:$F$54,4,FALSE))</f>
        <v>1.1294999999999999</v>
      </c>
      <c r="G1217" s="141">
        <v>1.0898000000000001</v>
      </c>
      <c r="H1217" s="141">
        <v>1.0920000000000001</v>
      </c>
    </row>
    <row r="1218" spans="1:8" x14ac:dyDescent="0.2">
      <c r="A1218" s="142" t="s">
        <v>3218</v>
      </c>
      <c r="B1218" s="142">
        <v>1.1294999999999999</v>
      </c>
      <c r="C1218" s="133">
        <v>48864</v>
      </c>
      <c r="D1218" s="141" t="s">
        <v>109</v>
      </c>
      <c r="F1218" s="141">
        <f>IF(D1218="U",+VLOOKUP(C1218,'[2]Table A'!$A$2:$D$1648,4,FALSE),+VLOOKUP(C1218,'[2]Table B'!$A$2:$F$54,4,FALSE))</f>
        <v>1.1294999999999999</v>
      </c>
      <c r="G1218" s="141">
        <v>1.0898000000000001</v>
      </c>
      <c r="H1218" s="141">
        <v>1.0920000000000001</v>
      </c>
    </row>
    <row r="1219" spans="1:8" x14ac:dyDescent="0.2">
      <c r="A1219" s="142" t="s">
        <v>2757</v>
      </c>
      <c r="B1219" s="142">
        <v>0.87270000000000003</v>
      </c>
      <c r="C1219" s="133">
        <v>48900</v>
      </c>
      <c r="D1219" s="141" t="s">
        <v>109</v>
      </c>
      <c r="F1219" s="141">
        <f>IF(D1219="U",+VLOOKUP(C1219,'[2]Table A'!$A$2:$D$1648,4,FALSE),+VLOOKUP(C1219,'[2]Table B'!$A$2:$F$54,4,FALSE))</f>
        <v>0.87270000000000003</v>
      </c>
      <c r="G1219" s="141">
        <v>0.87209999999999999</v>
      </c>
      <c r="H1219" s="141">
        <v>0.86270000000000002</v>
      </c>
    </row>
    <row r="1220" spans="1:8" x14ac:dyDescent="0.2">
      <c r="A1220" s="142" t="s">
        <v>2925</v>
      </c>
      <c r="B1220" s="142">
        <v>0.87270000000000003</v>
      </c>
      <c r="C1220" s="133">
        <v>48900</v>
      </c>
      <c r="D1220" s="141" t="s">
        <v>109</v>
      </c>
      <c r="F1220" s="141">
        <f>IF(D1220="U",+VLOOKUP(C1220,'[2]Table A'!$A$2:$D$1648,4,FALSE),+VLOOKUP(C1220,'[2]Table B'!$A$2:$F$54,4,FALSE))</f>
        <v>0.87270000000000003</v>
      </c>
      <c r="G1220" s="141">
        <v>0.87209999999999999</v>
      </c>
      <c r="H1220" s="141">
        <v>0.86270000000000002</v>
      </c>
    </row>
    <row r="1221" spans="1:8" x14ac:dyDescent="0.2">
      <c r="A1221" s="142" t="s">
        <v>1535</v>
      </c>
      <c r="B1221" s="142">
        <v>0.88860000000000006</v>
      </c>
      <c r="C1221" s="133">
        <v>49020</v>
      </c>
      <c r="D1221" s="141" t="s">
        <v>109</v>
      </c>
      <c r="F1221" s="141">
        <f>IF(D1221="U",+VLOOKUP(C1221,'[2]Table A'!$A$2:$D$1648,4,FALSE),+VLOOKUP(C1221,'[2]Table B'!$A$2:$F$54,4,FALSE))</f>
        <v>0.88860000000000006</v>
      </c>
      <c r="G1221" s="141">
        <v>0.84289999999999998</v>
      </c>
      <c r="H1221" s="141">
        <v>0.89910000000000001</v>
      </c>
    </row>
    <row r="1222" spans="1:8" x14ac:dyDescent="0.2">
      <c r="A1222" s="142" t="s">
        <v>3859</v>
      </c>
      <c r="B1222" s="142">
        <v>0.88860000000000006</v>
      </c>
      <c r="C1222" s="133">
        <v>49020</v>
      </c>
      <c r="D1222" s="141" t="s">
        <v>109</v>
      </c>
      <c r="F1222" s="141">
        <f>IF(D1222="U",+VLOOKUP(C1222,'[2]Table A'!$A$2:$D$1648,4,FALSE),+VLOOKUP(C1222,'[2]Table B'!$A$2:$F$54,4,FALSE))</f>
        <v>0.88860000000000006</v>
      </c>
      <c r="G1222" s="141">
        <v>0.84289999999999998</v>
      </c>
      <c r="H1222" s="141">
        <v>0.89910000000000001</v>
      </c>
    </row>
    <row r="1223" spans="1:8" x14ac:dyDescent="0.2">
      <c r="A1223" s="142" t="s">
        <v>1750</v>
      </c>
      <c r="B1223" s="142">
        <v>0.88860000000000006</v>
      </c>
      <c r="C1223" s="133">
        <v>49020</v>
      </c>
      <c r="D1223" s="141" t="s">
        <v>109</v>
      </c>
      <c r="F1223" s="141">
        <f>IF(D1223="U",+VLOOKUP(C1223,'[2]Table A'!$A$2:$D$1648,4,FALSE),+VLOOKUP(C1223,'[2]Table B'!$A$2:$F$54,4,FALSE))</f>
        <v>0.88860000000000006</v>
      </c>
      <c r="G1223" s="141">
        <v>0.84289999999999998</v>
      </c>
      <c r="H1223" s="141">
        <v>0.89910000000000001</v>
      </c>
    </row>
    <row r="1224" spans="1:8" x14ac:dyDescent="0.2">
      <c r="A1224" s="142" t="s">
        <v>1233</v>
      </c>
      <c r="B1224" s="142">
        <v>0.90010000000000001</v>
      </c>
      <c r="C1224" s="133">
        <v>49180</v>
      </c>
      <c r="D1224" s="141" t="s">
        <v>109</v>
      </c>
      <c r="F1224" s="141">
        <f>IF(D1224="U",+VLOOKUP(C1224,'[2]Table A'!$A$2:$D$1648,4,FALSE),+VLOOKUP(C1224,'[2]Table B'!$A$2:$F$54,4,FALSE))</f>
        <v>0.90010000000000001</v>
      </c>
      <c r="G1224" s="141">
        <v>0.84460000000000002</v>
      </c>
      <c r="H1224" s="141">
        <v>0.87390000000000001</v>
      </c>
    </row>
    <row r="1225" spans="1:8" x14ac:dyDescent="0.2">
      <c r="A1225" s="142" t="s">
        <v>1236</v>
      </c>
      <c r="B1225" s="142">
        <v>0.90010000000000001</v>
      </c>
      <c r="C1225" s="133">
        <v>49180</v>
      </c>
      <c r="D1225" s="141" t="s">
        <v>109</v>
      </c>
      <c r="F1225" s="141">
        <f>IF(D1225="U",+VLOOKUP(C1225,'[2]Table A'!$A$2:$D$1648,4,FALSE),+VLOOKUP(C1225,'[2]Table B'!$A$2:$F$54,4,FALSE))</f>
        <v>0.90010000000000001</v>
      </c>
      <c r="G1225" s="141">
        <v>0.84460000000000002</v>
      </c>
      <c r="H1225" s="141">
        <v>0.87390000000000001</v>
      </c>
    </row>
    <row r="1226" spans="1:8" x14ac:dyDescent="0.2">
      <c r="A1226" s="142" t="s">
        <v>1501</v>
      </c>
      <c r="B1226" s="142">
        <v>0.90010000000000001</v>
      </c>
      <c r="C1226" s="133">
        <v>49180</v>
      </c>
      <c r="D1226" s="141" t="s">
        <v>109</v>
      </c>
      <c r="F1226" s="141">
        <f>IF(D1226="U",+VLOOKUP(C1226,'[2]Table A'!$A$2:$D$1648,4,FALSE),+VLOOKUP(C1226,'[2]Table B'!$A$2:$F$54,4,FALSE))</f>
        <v>0.90010000000000001</v>
      </c>
      <c r="G1226" s="141">
        <v>0.84460000000000002</v>
      </c>
      <c r="H1226" s="141">
        <v>0.87390000000000001</v>
      </c>
    </row>
    <row r="1227" spans="1:8" x14ac:dyDescent="0.2">
      <c r="A1227" s="142" t="s">
        <v>3461</v>
      </c>
      <c r="B1227" s="142">
        <v>0.90010000000000001</v>
      </c>
      <c r="C1227" s="133">
        <v>49180</v>
      </c>
      <c r="D1227" s="141" t="s">
        <v>109</v>
      </c>
      <c r="F1227" s="141">
        <f>IF(D1227="U",+VLOOKUP(C1227,'[2]Table A'!$A$2:$D$1648,4,FALSE),+VLOOKUP(C1227,'[2]Table B'!$A$2:$F$54,4,FALSE))</f>
        <v>0.90010000000000001</v>
      </c>
      <c r="G1227" s="141">
        <v>0.84460000000000002</v>
      </c>
      <c r="H1227" s="141">
        <v>0.87390000000000001</v>
      </c>
    </row>
    <row r="1228" spans="1:8" x14ac:dyDescent="0.2">
      <c r="A1228" s="142" t="s">
        <v>3906</v>
      </c>
      <c r="B1228" s="142">
        <v>0.90010000000000001</v>
      </c>
      <c r="C1228" s="133">
        <v>49180</v>
      </c>
      <c r="D1228" s="141" t="s">
        <v>109</v>
      </c>
      <c r="F1228" s="141">
        <f>IF(D1228="U",+VLOOKUP(C1228,'[2]Table A'!$A$2:$D$1648,4,FALSE),+VLOOKUP(C1228,'[2]Table B'!$A$2:$F$54,4,FALSE))</f>
        <v>0.90010000000000001</v>
      </c>
      <c r="G1228" s="141">
        <v>0.84460000000000002</v>
      </c>
      <c r="H1228" s="141">
        <v>0.87390000000000001</v>
      </c>
    </row>
    <row r="1229" spans="1:8" x14ac:dyDescent="0.2">
      <c r="A1229" s="142" t="s">
        <v>3860</v>
      </c>
      <c r="B1229" s="142">
        <v>1.1686000000000001</v>
      </c>
      <c r="C1229" s="133">
        <v>49340</v>
      </c>
      <c r="D1229" s="141" t="s">
        <v>109</v>
      </c>
      <c r="F1229" s="141">
        <f>IF(D1229="U",+VLOOKUP(C1229,'[2]Table A'!$A$2:$D$1648,4,FALSE),+VLOOKUP(C1229,'[2]Table B'!$A$2:$F$54,4,FALSE))</f>
        <v>1.1686000000000001</v>
      </c>
      <c r="G1229" s="141">
        <v>1.1485000000000001</v>
      </c>
      <c r="H1229" s="141">
        <v>1.1763000000000001</v>
      </c>
    </row>
    <row r="1230" spans="1:8" x14ac:dyDescent="0.2">
      <c r="A1230" s="142" t="s">
        <v>3890</v>
      </c>
      <c r="B1230" s="142">
        <v>1.1686000000000001</v>
      </c>
      <c r="C1230" s="133">
        <v>49340</v>
      </c>
      <c r="D1230" s="141" t="s">
        <v>109</v>
      </c>
      <c r="F1230" s="141">
        <f>IF(D1230="U",+VLOOKUP(C1230,'[2]Table A'!$A$2:$D$1648,4,FALSE),+VLOOKUP(C1230,'[2]Table B'!$A$2:$F$54,4,FALSE))</f>
        <v>1.1686000000000001</v>
      </c>
      <c r="G1230" s="141">
        <v>1.1485000000000001</v>
      </c>
      <c r="H1230" s="141">
        <v>1.1763000000000001</v>
      </c>
    </row>
    <row r="1231" spans="1:8" x14ac:dyDescent="0.2">
      <c r="A1231" s="142" t="s">
        <v>3907</v>
      </c>
      <c r="B1231" s="142">
        <v>1.0130000000000001</v>
      </c>
      <c r="C1231" s="133">
        <v>49420</v>
      </c>
      <c r="D1231" s="141" t="s">
        <v>109</v>
      </c>
      <c r="F1231" s="141">
        <f>IF(D1231="U",+VLOOKUP(C1231,'[2]Table A'!$A$2:$D$1648,4,FALSE),+VLOOKUP(C1231,'[2]Table B'!$A$2:$F$54,4,FALSE))</f>
        <v>1.0130000000000001</v>
      </c>
      <c r="G1231" s="141">
        <v>0.99750000000000005</v>
      </c>
      <c r="H1231" s="141">
        <v>0.99620000000000009</v>
      </c>
    </row>
    <row r="1232" spans="1:8" x14ac:dyDescent="0.2">
      <c r="A1232" s="142" t="s">
        <v>3926</v>
      </c>
      <c r="B1232" s="142">
        <v>0.95950000000000002</v>
      </c>
      <c r="C1232" s="133">
        <v>49620</v>
      </c>
      <c r="D1232" s="141" t="s">
        <v>109</v>
      </c>
      <c r="F1232" s="141">
        <f>IF(D1232="U",+VLOOKUP(C1232,'[2]Table A'!$A$2:$D$1648,4,FALSE),+VLOOKUP(C1232,'[2]Table B'!$A$2:$F$54,4,FALSE))</f>
        <v>0.95950000000000002</v>
      </c>
      <c r="G1232" s="141">
        <v>0.99550000000000005</v>
      </c>
      <c r="H1232" s="141">
        <v>0.9850000000000001</v>
      </c>
    </row>
    <row r="1233" spans="1:8" x14ac:dyDescent="0.2">
      <c r="A1233" s="142" t="s">
        <v>2436</v>
      </c>
      <c r="B1233" s="142">
        <v>0.79050000000000009</v>
      </c>
      <c r="C1233" s="133">
        <v>49660</v>
      </c>
      <c r="D1233" s="141" t="s">
        <v>109</v>
      </c>
      <c r="F1233" s="141">
        <f>IF(D1233="U",+VLOOKUP(C1233,'[2]Table A'!$A$2:$D$1648,4,FALSE),+VLOOKUP(C1233,'[2]Table B'!$A$2:$F$54,4,FALSE))</f>
        <v>0.79050000000000009</v>
      </c>
      <c r="G1233" s="141">
        <v>0.78400000000000003</v>
      </c>
      <c r="H1233" s="141">
        <v>0.78090000000000004</v>
      </c>
    </row>
    <row r="1234" spans="1:8" x14ac:dyDescent="0.2">
      <c r="A1234" s="142" t="s">
        <v>3599</v>
      </c>
      <c r="B1234" s="142">
        <v>0.79050000000000009</v>
      </c>
      <c r="C1234" s="133">
        <v>49660</v>
      </c>
      <c r="D1234" s="141" t="s">
        <v>109</v>
      </c>
      <c r="F1234" s="141">
        <f>IF(D1234="U",+VLOOKUP(C1234,'[2]Table A'!$A$2:$D$1648,4,FALSE),+VLOOKUP(C1234,'[2]Table B'!$A$2:$F$54,4,FALSE))</f>
        <v>0.79050000000000009</v>
      </c>
      <c r="G1234" s="141">
        <v>0.78400000000000003</v>
      </c>
      <c r="H1234" s="141">
        <v>0.78090000000000004</v>
      </c>
    </row>
    <row r="1235" spans="1:8" x14ac:dyDescent="0.2">
      <c r="A1235" s="142" t="s">
        <v>2579</v>
      </c>
      <c r="B1235" s="142">
        <v>0.79050000000000009</v>
      </c>
      <c r="C1235" s="133">
        <v>49660</v>
      </c>
      <c r="D1235" s="141" t="s">
        <v>109</v>
      </c>
      <c r="F1235" s="141">
        <f>IF(D1235="U",+VLOOKUP(C1235,'[2]Table A'!$A$2:$D$1648,4,FALSE),+VLOOKUP(C1235,'[2]Table B'!$A$2:$F$54,4,FALSE))</f>
        <v>0.79050000000000009</v>
      </c>
      <c r="G1235" s="141">
        <v>0.78400000000000003</v>
      </c>
      <c r="H1235" s="141">
        <v>0.78090000000000004</v>
      </c>
    </row>
    <row r="1236" spans="1:8" x14ac:dyDescent="0.2">
      <c r="A1236" s="142" t="s">
        <v>3502</v>
      </c>
      <c r="B1236" s="142">
        <v>1.2403</v>
      </c>
      <c r="C1236" s="133">
        <v>49700</v>
      </c>
      <c r="D1236" s="141" t="s">
        <v>109</v>
      </c>
      <c r="F1236" s="141">
        <f>IF(D1236="U",+VLOOKUP(C1236,'[2]Table A'!$A$2:$D$1648,4,FALSE),+VLOOKUP(C1236,'[2]Table B'!$A$2:$F$54,4,FALSE))</f>
        <v>1.2403</v>
      </c>
      <c r="G1236" s="141">
        <v>1.2101</v>
      </c>
      <c r="H1236" s="141">
        <v>1.2807000000000002</v>
      </c>
    </row>
    <row r="1237" spans="1:8" x14ac:dyDescent="0.2">
      <c r="A1237" s="142" t="s">
        <v>3931</v>
      </c>
      <c r="B1237" s="142">
        <v>1.2403</v>
      </c>
      <c r="C1237" s="133">
        <v>49700</v>
      </c>
      <c r="D1237" s="141" t="s">
        <v>109</v>
      </c>
      <c r="F1237" s="141">
        <f>IF(D1237="U",+VLOOKUP(C1237,'[2]Table A'!$A$2:$D$1648,4,FALSE),+VLOOKUP(C1237,'[2]Table B'!$A$2:$F$54,4,FALSE))</f>
        <v>1.2403</v>
      </c>
      <c r="G1237" s="141">
        <v>1.2101</v>
      </c>
      <c r="H1237" s="141">
        <v>1.2807000000000002</v>
      </c>
    </row>
    <row r="1238" spans="1:8" x14ac:dyDescent="0.2">
      <c r="A1238" s="142" t="s">
        <v>3933</v>
      </c>
      <c r="B1238" s="142">
        <v>0.99850000000000005</v>
      </c>
      <c r="C1238" s="133">
        <v>49740</v>
      </c>
      <c r="D1238" s="141" t="s">
        <v>109</v>
      </c>
      <c r="F1238" s="141">
        <f>IF(D1238="U",+VLOOKUP(C1238,'[2]Table A'!$A$2:$D$1648,4,FALSE),+VLOOKUP(C1238,'[2]Table B'!$A$2:$F$54,4,FALSE))</f>
        <v>0.99850000000000005</v>
      </c>
      <c r="G1238" s="141">
        <v>1.0496000000000001</v>
      </c>
      <c r="H1238" s="141">
        <v>1.0119</v>
      </c>
    </row>
    <row r="1239" spans="1:8" x14ac:dyDescent="0.2">
      <c r="A1239" s="142" t="s">
        <v>477</v>
      </c>
      <c r="B1239" s="142">
        <v>0.67310000000000003</v>
      </c>
      <c r="C1239" s="133">
        <v>99901</v>
      </c>
      <c r="D1239" s="141" t="s">
        <v>111</v>
      </c>
      <c r="F1239" s="141">
        <f>IF(D1239="U",+VLOOKUP(C1239,'[2]Table A'!$A$2:$D$1648,4,FALSE),+VLOOKUP(C1239,'[2]Table B'!$A$2:$F$54,4,FALSE))</f>
        <v>0.67310000000000003</v>
      </c>
      <c r="G1239" s="141">
        <v>0.68579999999999997</v>
      </c>
      <c r="H1239" s="141">
        <v>0.68280000000000007</v>
      </c>
    </row>
    <row r="1240" spans="1:8" x14ac:dyDescent="0.2">
      <c r="A1240" s="142" t="s">
        <v>727</v>
      </c>
      <c r="B1240" s="142">
        <v>0.67310000000000003</v>
      </c>
      <c r="C1240" s="133">
        <v>99901</v>
      </c>
      <c r="D1240" s="141" t="s">
        <v>111</v>
      </c>
      <c r="F1240" s="141">
        <f>IF(D1240="U",+VLOOKUP(C1240,'[2]Table A'!$A$2:$D$1648,4,FALSE),+VLOOKUP(C1240,'[2]Table B'!$A$2:$F$54,4,FALSE))</f>
        <v>0.67310000000000003</v>
      </c>
      <c r="G1240" s="141">
        <v>0.68579999999999997</v>
      </c>
      <c r="H1240" s="141">
        <v>0.68280000000000007</v>
      </c>
    </row>
    <row r="1241" spans="1:8" x14ac:dyDescent="0.2">
      <c r="A1241" s="142" t="s">
        <v>742</v>
      </c>
      <c r="B1241" s="142">
        <v>0.67310000000000003</v>
      </c>
      <c r="C1241" s="133">
        <v>99901</v>
      </c>
      <c r="D1241" s="141" t="s">
        <v>111</v>
      </c>
      <c r="F1241" s="141">
        <f>IF(D1241="U",+VLOOKUP(C1241,'[2]Table A'!$A$2:$D$1648,4,FALSE),+VLOOKUP(C1241,'[2]Table B'!$A$2:$F$54,4,FALSE))</f>
        <v>0.67310000000000003</v>
      </c>
      <c r="G1241" s="141">
        <v>0.68579999999999997</v>
      </c>
      <c r="H1241" s="141">
        <v>0.68280000000000007</v>
      </c>
    </row>
    <row r="1242" spans="1:8" x14ac:dyDescent="0.2">
      <c r="A1242" s="142" t="s">
        <v>903</v>
      </c>
      <c r="B1242" s="142">
        <v>0.67310000000000003</v>
      </c>
      <c r="C1242" s="133">
        <v>99901</v>
      </c>
      <c r="D1242" s="141" t="s">
        <v>111</v>
      </c>
      <c r="F1242" s="141">
        <f>IF(D1242="U",+VLOOKUP(C1242,'[2]Table A'!$A$2:$D$1648,4,FALSE),+VLOOKUP(C1242,'[2]Table B'!$A$2:$F$54,4,FALSE))</f>
        <v>0.67310000000000003</v>
      </c>
      <c r="G1242" s="141">
        <v>0.68579999999999997</v>
      </c>
      <c r="H1242" s="141">
        <v>0.68280000000000007</v>
      </c>
    </row>
    <row r="1243" spans="1:8" x14ac:dyDescent="0.2">
      <c r="A1243" s="142" t="s">
        <v>937</v>
      </c>
      <c r="B1243" s="142">
        <v>0.67310000000000003</v>
      </c>
      <c r="C1243" s="133">
        <v>99901</v>
      </c>
      <c r="D1243" s="141" t="s">
        <v>111</v>
      </c>
      <c r="F1243" s="141">
        <f>IF(D1243="U",+VLOOKUP(C1243,'[2]Table A'!$A$2:$D$1648,4,FALSE),+VLOOKUP(C1243,'[2]Table B'!$A$2:$F$54,4,FALSE))</f>
        <v>0.67310000000000003</v>
      </c>
      <c r="G1243" s="141">
        <v>0.68579999999999997</v>
      </c>
      <c r="H1243" s="141">
        <v>0.68280000000000007</v>
      </c>
    </row>
    <row r="1244" spans="1:8" x14ac:dyDescent="0.2">
      <c r="A1244" s="142" t="s">
        <v>970</v>
      </c>
      <c r="B1244" s="142">
        <v>0.67310000000000003</v>
      </c>
      <c r="C1244" s="133">
        <v>99901</v>
      </c>
      <c r="D1244" s="141" t="s">
        <v>111</v>
      </c>
      <c r="F1244" s="141">
        <f>IF(D1244="U",+VLOOKUP(C1244,'[2]Table A'!$A$2:$D$1648,4,FALSE),+VLOOKUP(C1244,'[2]Table B'!$A$2:$F$54,4,FALSE))</f>
        <v>0.67310000000000003</v>
      </c>
      <c r="G1244" s="141">
        <v>0.68579999999999997</v>
      </c>
      <c r="H1244" s="141">
        <v>0.68280000000000007</v>
      </c>
    </row>
    <row r="1245" spans="1:8" x14ac:dyDescent="0.2">
      <c r="A1245" s="142" t="s">
        <v>1011</v>
      </c>
      <c r="B1245" s="142">
        <v>0.67310000000000003</v>
      </c>
      <c r="C1245" s="133">
        <v>99901</v>
      </c>
      <c r="D1245" s="141" t="s">
        <v>111</v>
      </c>
      <c r="F1245" s="141">
        <f>IF(D1245="U",+VLOOKUP(C1245,'[2]Table A'!$A$2:$D$1648,4,FALSE),+VLOOKUP(C1245,'[2]Table B'!$A$2:$F$54,4,FALSE))</f>
        <v>0.67310000000000003</v>
      </c>
      <c r="G1245" s="141">
        <v>0.68579999999999997</v>
      </c>
      <c r="H1245" s="141">
        <v>0.68280000000000007</v>
      </c>
    </row>
    <row r="1246" spans="1:8" x14ac:dyDescent="0.2">
      <c r="A1246" s="142" t="s">
        <v>1018</v>
      </c>
      <c r="B1246" s="142">
        <v>0.67310000000000003</v>
      </c>
      <c r="C1246" s="133">
        <v>99901</v>
      </c>
      <c r="D1246" s="141" t="s">
        <v>111</v>
      </c>
      <c r="F1246" s="141">
        <f>IF(D1246="U",+VLOOKUP(C1246,'[2]Table A'!$A$2:$D$1648,4,FALSE),+VLOOKUP(C1246,'[2]Table B'!$A$2:$F$54,4,FALSE))</f>
        <v>0.67310000000000003</v>
      </c>
      <c r="G1246" s="141">
        <v>0.68579999999999997</v>
      </c>
      <c r="H1246" s="141">
        <v>0.68280000000000007</v>
      </c>
    </row>
    <row r="1247" spans="1:8" x14ac:dyDescent="0.2">
      <c r="A1247" s="142" t="s">
        <v>1043</v>
      </c>
      <c r="B1247" s="142">
        <v>0.67310000000000003</v>
      </c>
      <c r="C1247" s="133">
        <v>99901</v>
      </c>
      <c r="D1247" s="141" t="s">
        <v>111</v>
      </c>
      <c r="F1247" s="141">
        <f>IF(D1247="U",+VLOOKUP(C1247,'[2]Table A'!$A$2:$D$1648,4,FALSE),+VLOOKUP(C1247,'[2]Table B'!$A$2:$F$54,4,FALSE))</f>
        <v>0.67310000000000003</v>
      </c>
      <c r="G1247" s="141">
        <v>0.68579999999999997</v>
      </c>
      <c r="H1247" s="141">
        <v>0.68280000000000007</v>
      </c>
    </row>
    <row r="1248" spans="1:8" x14ac:dyDescent="0.2">
      <c r="A1248" s="142" t="s">
        <v>1073</v>
      </c>
      <c r="B1248" s="142">
        <v>0.67310000000000003</v>
      </c>
      <c r="C1248" s="133">
        <v>99901</v>
      </c>
      <c r="D1248" s="141" t="s">
        <v>111</v>
      </c>
      <c r="F1248" s="141">
        <f>IF(D1248="U",+VLOOKUP(C1248,'[2]Table A'!$A$2:$D$1648,4,FALSE),+VLOOKUP(C1248,'[2]Table B'!$A$2:$F$54,4,FALSE))</f>
        <v>0.67310000000000003</v>
      </c>
      <c r="G1248" s="141">
        <v>0.68579999999999997</v>
      </c>
      <c r="H1248" s="141">
        <v>0.68280000000000007</v>
      </c>
    </row>
    <row r="1249" spans="1:8" x14ac:dyDescent="0.2">
      <c r="A1249" s="142" t="s">
        <v>1116</v>
      </c>
      <c r="B1249" s="142">
        <v>0.67310000000000003</v>
      </c>
      <c r="C1249" s="133">
        <v>99901</v>
      </c>
      <c r="D1249" s="141" t="s">
        <v>111</v>
      </c>
      <c r="F1249" s="141">
        <f>IF(D1249="U",+VLOOKUP(C1249,'[2]Table A'!$A$2:$D$1648,4,FALSE),+VLOOKUP(C1249,'[2]Table B'!$A$2:$F$54,4,FALSE))</f>
        <v>0.67310000000000003</v>
      </c>
      <c r="G1249" s="141">
        <v>0.68579999999999997</v>
      </c>
      <c r="H1249" s="141">
        <v>0.68280000000000007</v>
      </c>
    </row>
    <row r="1250" spans="1:8" x14ac:dyDescent="0.2">
      <c r="A1250" s="142" t="s">
        <v>1129</v>
      </c>
      <c r="B1250" s="142">
        <v>0.67310000000000003</v>
      </c>
      <c r="C1250" s="133">
        <v>99901</v>
      </c>
      <c r="D1250" s="141" t="s">
        <v>111</v>
      </c>
      <c r="F1250" s="141">
        <f>IF(D1250="U",+VLOOKUP(C1250,'[2]Table A'!$A$2:$D$1648,4,FALSE),+VLOOKUP(C1250,'[2]Table B'!$A$2:$F$54,4,FALSE))</f>
        <v>0.67310000000000003</v>
      </c>
      <c r="G1250" s="141">
        <v>0.68579999999999997</v>
      </c>
      <c r="H1250" s="141">
        <v>0.68280000000000007</v>
      </c>
    </row>
    <row r="1251" spans="1:8" x14ac:dyDescent="0.2">
      <c r="A1251" s="142" t="s">
        <v>1142</v>
      </c>
      <c r="B1251" s="142">
        <v>0.67310000000000003</v>
      </c>
      <c r="C1251" s="133">
        <v>99901</v>
      </c>
      <c r="D1251" s="141" t="s">
        <v>111</v>
      </c>
      <c r="F1251" s="141">
        <f>IF(D1251="U",+VLOOKUP(C1251,'[2]Table A'!$A$2:$D$1648,4,FALSE),+VLOOKUP(C1251,'[2]Table B'!$A$2:$F$54,4,FALSE))</f>
        <v>0.67310000000000003</v>
      </c>
      <c r="G1251" s="141">
        <v>0.68579999999999997</v>
      </c>
      <c r="H1251" s="141">
        <v>0.68280000000000007</v>
      </c>
    </row>
    <row r="1252" spans="1:8" x14ac:dyDescent="0.2">
      <c r="A1252" s="142" t="s">
        <v>1169</v>
      </c>
      <c r="B1252" s="142">
        <v>0.67310000000000003</v>
      </c>
      <c r="C1252" s="133">
        <v>99901</v>
      </c>
      <c r="D1252" s="141" t="s">
        <v>111</v>
      </c>
      <c r="F1252" s="141">
        <f>IF(D1252="U",+VLOOKUP(C1252,'[2]Table A'!$A$2:$D$1648,4,FALSE),+VLOOKUP(C1252,'[2]Table B'!$A$2:$F$54,4,FALSE))</f>
        <v>0.67310000000000003</v>
      </c>
      <c r="G1252" s="141">
        <v>0.68579999999999997</v>
      </c>
      <c r="H1252" s="141">
        <v>0.68280000000000007</v>
      </c>
    </row>
    <row r="1253" spans="1:8" x14ac:dyDescent="0.2">
      <c r="A1253" s="142" t="s">
        <v>1184</v>
      </c>
      <c r="B1253" s="142">
        <v>0.67310000000000003</v>
      </c>
      <c r="C1253" s="133">
        <v>99901</v>
      </c>
      <c r="D1253" s="141" t="s">
        <v>111</v>
      </c>
      <c r="F1253" s="141">
        <f>IF(D1253="U",+VLOOKUP(C1253,'[2]Table A'!$A$2:$D$1648,4,FALSE),+VLOOKUP(C1253,'[2]Table B'!$A$2:$F$54,4,FALSE))</f>
        <v>0.67310000000000003</v>
      </c>
      <c r="G1253" s="141">
        <v>0.68579999999999997</v>
      </c>
      <c r="H1253" s="141">
        <v>0.68280000000000007</v>
      </c>
    </row>
    <row r="1254" spans="1:8" x14ac:dyDescent="0.2">
      <c r="A1254" s="142" t="s">
        <v>1217</v>
      </c>
      <c r="B1254" s="142">
        <v>0.67310000000000003</v>
      </c>
      <c r="C1254" s="133">
        <v>99901</v>
      </c>
      <c r="D1254" s="141" t="s">
        <v>111</v>
      </c>
      <c r="F1254" s="141">
        <f>IF(D1254="U",+VLOOKUP(C1254,'[2]Table A'!$A$2:$D$1648,4,FALSE),+VLOOKUP(C1254,'[2]Table B'!$A$2:$F$54,4,FALSE))</f>
        <v>0.67310000000000003</v>
      </c>
      <c r="G1254" s="141">
        <v>0.68579999999999997</v>
      </c>
      <c r="H1254" s="141">
        <v>0.68280000000000007</v>
      </c>
    </row>
    <row r="1255" spans="1:8" x14ac:dyDescent="0.2">
      <c r="A1255" s="142" t="s">
        <v>1219</v>
      </c>
      <c r="B1255" s="142">
        <v>0.67310000000000003</v>
      </c>
      <c r="C1255" s="133">
        <v>99901</v>
      </c>
      <c r="D1255" s="141" t="s">
        <v>111</v>
      </c>
      <c r="F1255" s="141">
        <f>IF(D1255="U",+VLOOKUP(C1255,'[2]Table A'!$A$2:$D$1648,4,FALSE),+VLOOKUP(C1255,'[2]Table B'!$A$2:$F$54,4,FALSE))</f>
        <v>0.67310000000000003</v>
      </c>
      <c r="G1255" s="141">
        <v>0.68579999999999997</v>
      </c>
      <c r="H1255" s="141">
        <v>0.68280000000000007</v>
      </c>
    </row>
    <row r="1256" spans="1:8" x14ac:dyDescent="0.2">
      <c r="A1256" s="142" t="s">
        <v>1260</v>
      </c>
      <c r="B1256" s="142">
        <v>0.67310000000000003</v>
      </c>
      <c r="C1256" s="133">
        <v>99901</v>
      </c>
      <c r="D1256" s="141" t="s">
        <v>111</v>
      </c>
      <c r="F1256" s="141">
        <f>IF(D1256="U",+VLOOKUP(C1256,'[2]Table A'!$A$2:$D$1648,4,FALSE),+VLOOKUP(C1256,'[2]Table B'!$A$2:$F$54,4,FALSE))</f>
        <v>0.67310000000000003</v>
      </c>
      <c r="G1256" s="141">
        <v>0.68579999999999997</v>
      </c>
      <c r="H1256" s="141">
        <v>0.68280000000000007</v>
      </c>
    </row>
    <row r="1257" spans="1:8" x14ac:dyDescent="0.2">
      <c r="A1257" s="142" t="s">
        <v>1418</v>
      </c>
      <c r="B1257" s="142">
        <v>0.67310000000000003</v>
      </c>
      <c r="C1257" s="133">
        <v>99901</v>
      </c>
      <c r="D1257" s="141" t="s">
        <v>111</v>
      </c>
      <c r="F1257" s="141">
        <f>IF(D1257="U",+VLOOKUP(C1257,'[2]Table A'!$A$2:$D$1648,4,FALSE),+VLOOKUP(C1257,'[2]Table B'!$A$2:$F$54,4,FALSE))</f>
        <v>0.67310000000000003</v>
      </c>
      <c r="G1257" s="141">
        <v>0.68579999999999997</v>
      </c>
      <c r="H1257" s="141">
        <v>0.68280000000000007</v>
      </c>
    </row>
    <row r="1258" spans="1:8" x14ac:dyDescent="0.2">
      <c r="A1258" s="142" t="s">
        <v>1456</v>
      </c>
      <c r="B1258" s="142">
        <v>0.67310000000000003</v>
      </c>
      <c r="C1258" s="133">
        <v>99901</v>
      </c>
      <c r="D1258" s="141" t="s">
        <v>111</v>
      </c>
      <c r="F1258" s="141">
        <f>IF(D1258="U",+VLOOKUP(C1258,'[2]Table A'!$A$2:$D$1648,4,FALSE),+VLOOKUP(C1258,'[2]Table B'!$A$2:$F$54,4,FALSE))</f>
        <v>0.67310000000000003</v>
      </c>
      <c r="G1258" s="141">
        <v>0.68579999999999997</v>
      </c>
      <c r="H1258" s="141">
        <v>0.68280000000000007</v>
      </c>
    </row>
    <row r="1259" spans="1:8" x14ac:dyDescent="0.2">
      <c r="A1259" s="142" t="s">
        <v>1506</v>
      </c>
      <c r="B1259" s="142">
        <v>0.67310000000000003</v>
      </c>
      <c r="C1259" s="133">
        <v>99901</v>
      </c>
      <c r="D1259" s="141" t="s">
        <v>111</v>
      </c>
      <c r="F1259" s="141">
        <f>IF(D1259="U",+VLOOKUP(C1259,'[2]Table A'!$A$2:$D$1648,4,FALSE),+VLOOKUP(C1259,'[2]Table B'!$A$2:$F$54,4,FALSE))</f>
        <v>0.67310000000000003</v>
      </c>
      <c r="G1259" s="141">
        <v>0.68579999999999997</v>
      </c>
      <c r="H1259" s="141">
        <v>0.68280000000000007</v>
      </c>
    </row>
    <row r="1260" spans="1:8" x14ac:dyDescent="0.2">
      <c r="A1260" s="142" t="s">
        <v>1674</v>
      </c>
      <c r="B1260" s="142">
        <v>0.67310000000000003</v>
      </c>
      <c r="C1260" s="133">
        <v>99901</v>
      </c>
      <c r="D1260" s="141" t="s">
        <v>111</v>
      </c>
      <c r="F1260" s="141">
        <f>IF(D1260="U",+VLOOKUP(C1260,'[2]Table A'!$A$2:$D$1648,4,FALSE),+VLOOKUP(C1260,'[2]Table B'!$A$2:$F$54,4,FALSE))</f>
        <v>0.67310000000000003</v>
      </c>
      <c r="G1260" s="141">
        <v>0.68579999999999997</v>
      </c>
      <c r="H1260" s="141">
        <v>0.68280000000000007</v>
      </c>
    </row>
    <row r="1261" spans="1:8" x14ac:dyDescent="0.2">
      <c r="A1261" s="142" t="s">
        <v>1967</v>
      </c>
      <c r="B1261" s="142">
        <v>0.67310000000000003</v>
      </c>
      <c r="C1261" s="133">
        <v>99901</v>
      </c>
      <c r="D1261" s="141" t="s">
        <v>111</v>
      </c>
      <c r="F1261" s="141">
        <f>IF(D1261="U",+VLOOKUP(C1261,'[2]Table A'!$A$2:$D$1648,4,FALSE),+VLOOKUP(C1261,'[2]Table B'!$A$2:$F$54,4,FALSE))</f>
        <v>0.67310000000000003</v>
      </c>
      <c r="G1261" s="141">
        <v>0.68579999999999997</v>
      </c>
      <c r="H1261" s="141">
        <v>0.68280000000000007</v>
      </c>
    </row>
    <row r="1262" spans="1:8" x14ac:dyDescent="0.2">
      <c r="A1262" s="142" t="s">
        <v>2205</v>
      </c>
      <c r="B1262" s="142">
        <v>0.67310000000000003</v>
      </c>
      <c r="C1262" s="133">
        <v>99901</v>
      </c>
      <c r="D1262" s="141" t="s">
        <v>111</v>
      </c>
      <c r="F1262" s="141">
        <f>IF(D1262="U",+VLOOKUP(C1262,'[2]Table A'!$A$2:$D$1648,4,FALSE),+VLOOKUP(C1262,'[2]Table B'!$A$2:$F$54,4,FALSE))</f>
        <v>0.67310000000000003</v>
      </c>
      <c r="G1262" s="141">
        <v>0.68579999999999997</v>
      </c>
      <c r="H1262" s="141">
        <v>0.68280000000000007</v>
      </c>
    </row>
    <row r="1263" spans="1:8" x14ac:dyDescent="0.2">
      <c r="A1263" s="142" t="s">
        <v>2401</v>
      </c>
      <c r="B1263" s="142">
        <v>0.67310000000000003</v>
      </c>
      <c r="C1263" s="133">
        <v>99901</v>
      </c>
      <c r="D1263" s="141" t="s">
        <v>111</v>
      </c>
      <c r="F1263" s="141">
        <f>IF(D1263="U",+VLOOKUP(C1263,'[2]Table A'!$A$2:$D$1648,4,FALSE),+VLOOKUP(C1263,'[2]Table B'!$A$2:$F$54,4,FALSE))</f>
        <v>0.67310000000000003</v>
      </c>
      <c r="G1263" s="141">
        <v>0.68579999999999997</v>
      </c>
      <c r="H1263" s="141">
        <v>0.68280000000000007</v>
      </c>
    </row>
    <row r="1264" spans="1:8" x14ac:dyDescent="0.2">
      <c r="A1264" s="142" t="s">
        <v>2449</v>
      </c>
      <c r="B1264" s="142">
        <v>0.67310000000000003</v>
      </c>
      <c r="C1264" s="133">
        <v>99901</v>
      </c>
      <c r="D1264" s="141" t="s">
        <v>111</v>
      </c>
      <c r="F1264" s="141">
        <f>IF(D1264="U",+VLOOKUP(C1264,'[2]Table A'!$A$2:$D$1648,4,FALSE),+VLOOKUP(C1264,'[2]Table B'!$A$2:$F$54,4,FALSE))</f>
        <v>0.67310000000000003</v>
      </c>
      <c r="G1264" s="141">
        <v>0.68579999999999997</v>
      </c>
      <c r="H1264" s="141">
        <v>0.68280000000000007</v>
      </c>
    </row>
    <row r="1265" spans="1:8" x14ac:dyDescent="0.2">
      <c r="A1265" s="142" t="s">
        <v>2457</v>
      </c>
      <c r="B1265" s="142">
        <v>0.67310000000000003</v>
      </c>
      <c r="C1265" s="133">
        <v>99901</v>
      </c>
      <c r="D1265" s="141" t="s">
        <v>111</v>
      </c>
      <c r="F1265" s="141">
        <f>IF(D1265="U",+VLOOKUP(C1265,'[2]Table A'!$A$2:$D$1648,4,FALSE),+VLOOKUP(C1265,'[2]Table B'!$A$2:$F$54,4,FALSE))</f>
        <v>0.67310000000000003</v>
      </c>
      <c r="G1265" s="141">
        <v>0.68579999999999997</v>
      </c>
      <c r="H1265" s="141">
        <v>0.68280000000000007</v>
      </c>
    </row>
    <row r="1266" spans="1:8" x14ac:dyDescent="0.2">
      <c r="A1266" s="142" t="s">
        <v>2480</v>
      </c>
      <c r="B1266" s="142">
        <v>0.67310000000000003</v>
      </c>
      <c r="C1266" s="133">
        <v>99901</v>
      </c>
      <c r="D1266" s="141" t="s">
        <v>111</v>
      </c>
      <c r="F1266" s="141">
        <f>IF(D1266="U",+VLOOKUP(C1266,'[2]Table A'!$A$2:$D$1648,4,FALSE),+VLOOKUP(C1266,'[2]Table B'!$A$2:$F$54,4,FALSE))</f>
        <v>0.67310000000000003</v>
      </c>
      <c r="G1266" s="141">
        <v>0.68579999999999997</v>
      </c>
      <c r="H1266" s="141">
        <v>0.68280000000000007</v>
      </c>
    </row>
    <row r="1267" spans="1:8" x14ac:dyDescent="0.2">
      <c r="A1267" s="142" t="s">
        <v>2641</v>
      </c>
      <c r="B1267" s="142">
        <v>0.67310000000000003</v>
      </c>
      <c r="C1267" s="133">
        <v>99901</v>
      </c>
      <c r="D1267" s="141" t="s">
        <v>111</v>
      </c>
      <c r="F1267" s="141">
        <f>IF(D1267="U",+VLOOKUP(C1267,'[2]Table A'!$A$2:$D$1648,4,FALSE),+VLOOKUP(C1267,'[2]Table B'!$A$2:$F$54,4,FALSE))</f>
        <v>0.67310000000000003</v>
      </c>
      <c r="G1267" s="141">
        <v>0.68579999999999997</v>
      </c>
      <c r="H1267" s="141">
        <v>0.68280000000000007</v>
      </c>
    </row>
    <row r="1268" spans="1:8" x14ac:dyDescent="0.2">
      <c r="A1268" s="142" t="s">
        <v>2938</v>
      </c>
      <c r="B1268" s="142">
        <v>0.67310000000000003</v>
      </c>
      <c r="C1268" s="133">
        <v>99901</v>
      </c>
      <c r="D1268" s="141" t="s">
        <v>111</v>
      </c>
      <c r="F1268" s="141">
        <f>IF(D1268="U",+VLOOKUP(C1268,'[2]Table A'!$A$2:$D$1648,4,FALSE),+VLOOKUP(C1268,'[2]Table B'!$A$2:$F$54,4,FALSE))</f>
        <v>0.67310000000000003</v>
      </c>
      <c r="G1268" s="141">
        <v>0.68579999999999997</v>
      </c>
      <c r="H1268" s="141">
        <v>0.68280000000000007</v>
      </c>
    </row>
    <row r="1269" spans="1:8" x14ac:dyDescent="0.2">
      <c r="A1269" s="142" t="s">
        <v>2973</v>
      </c>
      <c r="B1269" s="142">
        <v>0.67310000000000003</v>
      </c>
      <c r="C1269" s="133">
        <v>99901</v>
      </c>
      <c r="D1269" s="141" t="s">
        <v>111</v>
      </c>
      <c r="F1269" s="141">
        <f>IF(D1269="U",+VLOOKUP(C1269,'[2]Table A'!$A$2:$D$1648,4,FALSE),+VLOOKUP(C1269,'[2]Table B'!$A$2:$F$54,4,FALSE))</f>
        <v>0.67310000000000003</v>
      </c>
      <c r="G1269" s="141">
        <v>0.68579999999999997</v>
      </c>
      <c r="H1269" s="141">
        <v>0.68280000000000007</v>
      </c>
    </row>
    <row r="1270" spans="1:8" x14ac:dyDescent="0.2">
      <c r="A1270" s="142" t="s">
        <v>3099</v>
      </c>
      <c r="B1270" s="142">
        <v>0.67310000000000003</v>
      </c>
      <c r="C1270" s="133">
        <v>99901</v>
      </c>
      <c r="D1270" s="141" t="s">
        <v>111</v>
      </c>
      <c r="F1270" s="141">
        <f>IF(D1270="U",+VLOOKUP(C1270,'[2]Table A'!$A$2:$D$1648,4,FALSE),+VLOOKUP(C1270,'[2]Table B'!$A$2:$F$54,4,FALSE))</f>
        <v>0.67310000000000003</v>
      </c>
      <c r="G1270" s="141">
        <v>0.68579999999999997</v>
      </c>
      <c r="H1270" s="141">
        <v>0.68280000000000007</v>
      </c>
    </row>
    <row r="1271" spans="1:8" x14ac:dyDescent="0.2">
      <c r="A1271" s="142" t="s">
        <v>3489</v>
      </c>
      <c r="B1271" s="142">
        <v>0.67310000000000003</v>
      </c>
      <c r="C1271" s="133">
        <v>99901</v>
      </c>
      <c r="D1271" s="141" t="s">
        <v>111</v>
      </c>
      <c r="F1271" s="141">
        <f>IF(D1271="U",+VLOOKUP(C1271,'[2]Table A'!$A$2:$D$1648,4,FALSE),+VLOOKUP(C1271,'[2]Table B'!$A$2:$F$54,4,FALSE))</f>
        <v>0.67310000000000003</v>
      </c>
      <c r="G1271" s="141">
        <v>0.68579999999999997</v>
      </c>
      <c r="H1271" s="141">
        <v>0.68280000000000007</v>
      </c>
    </row>
    <row r="1272" spans="1:8" x14ac:dyDescent="0.2">
      <c r="A1272" s="142" t="s">
        <v>3515</v>
      </c>
      <c r="B1272" s="142">
        <v>0.67310000000000003</v>
      </c>
      <c r="C1272" s="133">
        <v>99901</v>
      </c>
      <c r="D1272" s="141" t="s">
        <v>111</v>
      </c>
      <c r="F1272" s="141">
        <f>IF(D1272="U",+VLOOKUP(C1272,'[2]Table A'!$A$2:$D$1648,4,FALSE),+VLOOKUP(C1272,'[2]Table B'!$A$2:$F$54,4,FALSE))</f>
        <v>0.67310000000000003</v>
      </c>
      <c r="G1272" s="141">
        <v>0.68579999999999997</v>
      </c>
      <c r="H1272" s="141">
        <v>0.68280000000000007</v>
      </c>
    </row>
    <row r="1273" spans="1:8" x14ac:dyDescent="0.2">
      <c r="A1273" s="142" t="s">
        <v>3517</v>
      </c>
      <c r="B1273" s="142">
        <v>0.67310000000000003</v>
      </c>
      <c r="C1273" s="133">
        <v>99901</v>
      </c>
      <c r="D1273" s="141" t="s">
        <v>111</v>
      </c>
      <c r="F1273" s="141">
        <f>IF(D1273="U",+VLOOKUP(C1273,'[2]Table A'!$A$2:$D$1648,4,FALSE),+VLOOKUP(C1273,'[2]Table B'!$A$2:$F$54,4,FALSE))</f>
        <v>0.67310000000000003</v>
      </c>
      <c r="G1273" s="141">
        <v>0.68579999999999997</v>
      </c>
      <c r="H1273" s="141">
        <v>0.68280000000000007</v>
      </c>
    </row>
    <row r="1274" spans="1:8" x14ac:dyDescent="0.2">
      <c r="A1274" s="142" t="s">
        <v>3731</v>
      </c>
      <c r="B1274" s="142">
        <v>0.67310000000000003</v>
      </c>
      <c r="C1274" s="133">
        <v>99901</v>
      </c>
      <c r="D1274" s="141" t="s">
        <v>111</v>
      </c>
      <c r="F1274" s="141">
        <f>IF(D1274="U",+VLOOKUP(C1274,'[2]Table A'!$A$2:$D$1648,4,FALSE),+VLOOKUP(C1274,'[2]Table B'!$A$2:$F$54,4,FALSE))</f>
        <v>0.67310000000000003</v>
      </c>
      <c r="G1274" s="141">
        <v>0.68579999999999997</v>
      </c>
      <c r="H1274" s="141">
        <v>0.68280000000000007</v>
      </c>
    </row>
    <row r="1275" spans="1:8" x14ac:dyDescent="0.2">
      <c r="A1275" s="142" t="s">
        <v>3839</v>
      </c>
      <c r="B1275" s="142">
        <v>0.67310000000000003</v>
      </c>
      <c r="C1275" s="133">
        <v>99901</v>
      </c>
      <c r="D1275" s="141" t="s">
        <v>111</v>
      </c>
      <c r="F1275" s="141">
        <f>IF(D1275="U",+VLOOKUP(C1275,'[2]Table A'!$A$2:$D$1648,4,FALSE),+VLOOKUP(C1275,'[2]Table B'!$A$2:$F$54,4,FALSE))</f>
        <v>0.67310000000000003</v>
      </c>
      <c r="G1275" s="141">
        <v>0.68579999999999997</v>
      </c>
      <c r="H1275" s="141">
        <v>0.68280000000000007</v>
      </c>
    </row>
    <row r="1276" spans="1:8" x14ac:dyDescent="0.2">
      <c r="A1276" s="142" t="s">
        <v>3872</v>
      </c>
      <c r="B1276" s="142">
        <v>0.67310000000000003</v>
      </c>
      <c r="C1276" s="133">
        <v>99901</v>
      </c>
      <c r="D1276" s="141" t="s">
        <v>111</v>
      </c>
      <c r="F1276" s="141">
        <f>IF(D1276="U",+VLOOKUP(C1276,'[2]Table A'!$A$2:$D$1648,4,FALSE),+VLOOKUP(C1276,'[2]Table B'!$A$2:$F$54,4,FALSE))</f>
        <v>0.67310000000000003</v>
      </c>
      <c r="G1276" s="141">
        <v>0.68579999999999997</v>
      </c>
      <c r="H1276" s="141">
        <v>0.68280000000000007</v>
      </c>
    </row>
    <row r="1277" spans="1:8" x14ac:dyDescent="0.2">
      <c r="A1277" s="142" t="s">
        <v>3946</v>
      </c>
      <c r="B1277" s="142">
        <v>0.67310000000000003</v>
      </c>
      <c r="C1277" s="133">
        <v>99901</v>
      </c>
      <c r="D1277" s="141" t="s">
        <v>111</v>
      </c>
      <c r="F1277" s="141">
        <f>IF(D1277="U",+VLOOKUP(C1277,'[2]Table A'!$A$2:$D$1648,4,FALSE),+VLOOKUP(C1277,'[2]Table B'!$A$2:$F$54,4,FALSE))</f>
        <v>0.67310000000000003</v>
      </c>
      <c r="G1277" s="141">
        <v>0.68579999999999997</v>
      </c>
      <c r="H1277" s="141">
        <v>0.68280000000000007</v>
      </c>
    </row>
    <row r="1278" spans="1:8" x14ac:dyDescent="0.2">
      <c r="A1278" s="142" t="s">
        <v>329</v>
      </c>
      <c r="B1278" s="142">
        <v>1.1963000000000001</v>
      </c>
      <c r="C1278" s="133">
        <v>99902</v>
      </c>
      <c r="D1278" s="141" t="s">
        <v>111</v>
      </c>
      <c r="F1278" s="141">
        <f>IF(D1278="U",+VLOOKUP(C1278,'[2]Table A'!$A$2:$D$1648,4,FALSE),+VLOOKUP(C1278,'[2]Table B'!$A$2:$F$54,4,FALSE))</f>
        <v>1.1963000000000001</v>
      </c>
      <c r="G1278" s="141">
        <v>1.1023000000000001</v>
      </c>
      <c r="H1278" s="141">
        <v>1.3443000000000001</v>
      </c>
    </row>
    <row r="1279" spans="1:8" x14ac:dyDescent="0.2">
      <c r="A1279" s="142" t="s">
        <v>331</v>
      </c>
      <c r="B1279" s="142">
        <v>1.1963000000000001</v>
      </c>
      <c r="C1279" s="133">
        <v>99902</v>
      </c>
      <c r="D1279" s="141" t="s">
        <v>111</v>
      </c>
      <c r="F1279" s="141">
        <f>IF(D1279="U",+VLOOKUP(C1279,'[2]Table A'!$A$2:$D$1648,4,FALSE),+VLOOKUP(C1279,'[2]Table B'!$A$2:$F$54,4,FALSE))</f>
        <v>1.1963000000000001</v>
      </c>
      <c r="G1279" s="141">
        <v>1.1023000000000001</v>
      </c>
      <c r="H1279" s="141">
        <v>1.3443000000000001</v>
      </c>
    </row>
    <row r="1280" spans="1:8" x14ac:dyDescent="0.2">
      <c r="A1280" s="142" t="s">
        <v>581</v>
      </c>
      <c r="B1280" s="142">
        <v>1.1963000000000001</v>
      </c>
      <c r="C1280" s="133">
        <v>99902</v>
      </c>
      <c r="D1280" s="141" t="s">
        <v>111</v>
      </c>
      <c r="F1280" s="141">
        <f>IF(D1280="U",+VLOOKUP(C1280,'[2]Table A'!$A$2:$D$1648,4,FALSE),+VLOOKUP(C1280,'[2]Table B'!$A$2:$F$54,4,FALSE))</f>
        <v>1.1963000000000001</v>
      </c>
      <c r="G1280" s="141">
        <v>1.1023000000000001</v>
      </c>
      <c r="H1280" s="141">
        <v>1.3443000000000001</v>
      </c>
    </row>
    <row r="1281" spans="1:8" x14ac:dyDescent="0.2">
      <c r="A1281" s="142" t="s">
        <v>677</v>
      </c>
      <c r="B1281" s="142">
        <v>1.1963000000000001</v>
      </c>
      <c r="C1281" s="133">
        <v>99902</v>
      </c>
      <c r="D1281" s="141" t="s">
        <v>111</v>
      </c>
      <c r="F1281" s="141">
        <f>IF(D1281="U",+VLOOKUP(C1281,'[2]Table A'!$A$2:$D$1648,4,FALSE),+VLOOKUP(C1281,'[2]Table B'!$A$2:$F$54,4,FALSE))</f>
        <v>1.1963000000000001</v>
      </c>
      <c r="G1281" s="141">
        <v>1.1023000000000001</v>
      </c>
      <c r="H1281" s="141">
        <v>1.3443000000000001</v>
      </c>
    </row>
    <row r="1282" spans="1:8" x14ac:dyDescent="0.2">
      <c r="A1282" s="142" t="s">
        <v>1280</v>
      </c>
      <c r="B1282" s="142">
        <v>1.1963000000000001</v>
      </c>
      <c r="C1282" s="133">
        <v>99902</v>
      </c>
      <c r="D1282" s="141" t="s">
        <v>111</v>
      </c>
      <c r="F1282" s="141">
        <f>IF(D1282="U",+VLOOKUP(C1282,'[2]Table A'!$A$2:$D$1648,4,FALSE),+VLOOKUP(C1282,'[2]Table B'!$A$2:$F$54,4,FALSE))</f>
        <v>1.1963000000000001</v>
      </c>
      <c r="G1282" s="141">
        <v>1.1023000000000001</v>
      </c>
      <c r="H1282" s="141">
        <v>1.3443000000000001</v>
      </c>
    </row>
    <row r="1283" spans="1:8" x14ac:dyDescent="0.2">
      <c r="A1283" s="142" t="s">
        <v>1305</v>
      </c>
      <c r="B1283" s="142">
        <v>1.1963000000000001</v>
      </c>
      <c r="C1283" s="133">
        <v>99902</v>
      </c>
      <c r="D1283" s="141" t="s">
        <v>111</v>
      </c>
      <c r="F1283" s="141">
        <f>IF(D1283="U",+VLOOKUP(C1283,'[2]Table A'!$A$2:$D$1648,4,FALSE),+VLOOKUP(C1283,'[2]Table B'!$A$2:$F$54,4,FALSE))</f>
        <v>1.1963000000000001</v>
      </c>
      <c r="G1283" s="141">
        <v>1.1023000000000001</v>
      </c>
      <c r="H1283" s="141">
        <v>1.3443000000000001</v>
      </c>
    </row>
    <row r="1284" spans="1:8" x14ac:dyDescent="0.2">
      <c r="A1284" s="142" t="s">
        <v>1723</v>
      </c>
      <c r="B1284" s="142">
        <v>1.1963000000000001</v>
      </c>
      <c r="C1284" s="133">
        <v>99902</v>
      </c>
      <c r="D1284" s="141" t="s">
        <v>111</v>
      </c>
      <c r="F1284" s="141">
        <f>IF(D1284="U",+VLOOKUP(C1284,'[2]Table A'!$A$2:$D$1648,4,FALSE),+VLOOKUP(C1284,'[2]Table B'!$A$2:$F$54,4,FALSE))</f>
        <v>1.1963000000000001</v>
      </c>
      <c r="G1284" s="141">
        <v>1.1023000000000001</v>
      </c>
      <c r="H1284" s="141">
        <v>1.3443000000000001</v>
      </c>
    </row>
    <row r="1285" spans="1:8" x14ac:dyDescent="0.2">
      <c r="A1285" s="142" t="s">
        <v>1884</v>
      </c>
      <c r="B1285" s="142">
        <v>1.1963000000000001</v>
      </c>
      <c r="C1285" s="133">
        <v>99902</v>
      </c>
      <c r="D1285" s="141" t="s">
        <v>111</v>
      </c>
      <c r="F1285" s="141">
        <f>IF(D1285="U",+VLOOKUP(C1285,'[2]Table A'!$A$2:$D$1648,4,FALSE),+VLOOKUP(C1285,'[2]Table B'!$A$2:$F$54,4,FALSE))</f>
        <v>1.1963000000000001</v>
      </c>
      <c r="G1285" s="141">
        <v>1.1023000000000001</v>
      </c>
      <c r="H1285" s="141">
        <v>1.3443000000000001</v>
      </c>
    </row>
    <row r="1286" spans="1:8" x14ac:dyDescent="0.2">
      <c r="A1286" s="142" t="s">
        <v>2078</v>
      </c>
      <c r="B1286" s="142">
        <v>1.1963000000000001</v>
      </c>
      <c r="C1286" s="133">
        <v>99902</v>
      </c>
      <c r="D1286" s="141" t="s">
        <v>111</v>
      </c>
      <c r="F1286" s="141">
        <f>IF(D1286="U",+VLOOKUP(C1286,'[2]Table A'!$A$2:$D$1648,4,FALSE),+VLOOKUP(C1286,'[2]Table B'!$A$2:$F$54,4,FALSE))</f>
        <v>1.1963000000000001</v>
      </c>
      <c r="G1286" s="141">
        <v>1.1023000000000001</v>
      </c>
      <c r="H1286" s="141">
        <v>1.3443000000000001</v>
      </c>
    </row>
    <row r="1287" spans="1:8" x14ac:dyDescent="0.2">
      <c r="A1287" s="142" t="s">
        <v>2101</v>
      </c>
      <c r="B1287" s="142">
        <v>1.1963000000000001</v>
      </c>
      <c r="C1287" s="133">
        <v>99902</v>
      </c>
      <c r="D1287" s="141" t="s">
        <v>111</v>
      </c>
      <c r="F1287" s="141">
        <f>IF(D1287="U",+VLOOKUP(C1287,'[2]Table A'!$A$2:$D$1648,4,FALSE),+VLOOKUP(C1287,'[2]Table B'!$A$2:$F$54,4,FALSE))</f>
        <v>1.1963000000000001</v>
      </c>
      <c r="G1287" s="141">
        <v>1.1023000000000001</v>
      </c>
      <c r="H1287" s="141">
        <v>1.3443000000000001</v>
      </c>
    </row>
    <row r="1288" spans="1:8" x14ac:dyDescent="0.2">
      <c r="A1288" s="142" t="s">
        <v>2120</v>
      </c>
      <c r="B1288" s="142">
        <v>1.1963000000000001</v>
      </c>
      <c r="C1288" s="133">
        <v>99902</v>
      </c>
      <c r="D1288" s="141" t="s">
        <v>111</v>
      </c>
      <c r="F1288" s="141">
        <f>IF(D1288="U",+VLOOKUP(C1288,'[2]Table A'!$A$2:$D$1648,4,FALSE),+VLOOKUP(C1288,'[2]Table B'!$A$2:$F$54,4,FALSE))</f>
        <v>1.1963000000000001</v>
      </c>
      <c r="G1288" s="141">
        <v>1.1023000000000001</v>
      </c>
      <c r="H1288" s="141">
        <v>1.3443000000000001</v>
      </c>
    </row>
    <row r="1289" spans="1:8" x14ac:dyDescent="0.2">
      <c r="A1289" s="142" t="s">
        <v>2161</v>
      </c>
      <c r="B1289" s="142">
        <v>1.1963000000000001</v>
      </c>
      <c r="C1289" s="133">
        <v>99902</v>
      </c>
      <c r="D1289" s="141" t="s">
        <v>111</v>
      </c>
      <c r="F1289" s="141">
        <f>IF(D1289="U",+VLOOKUP(C1289,'[2]Table A'!$A$2:$D$1648,4,FALSE),+VLOOKUP(C1289,'[2]Table B'!$A$2:$F$54,4,FALSE))</f>
        <v>1.1963000000000001</v>
      </c>
      <c r="G1289" s="141">
        <v>1.1023000000000001</v>
      </c>
      <c r="H1289" s="141">
        <v>1.3443000000000001</v>
      </c>
    </row>
    <row r="1290" spans="1:8" x14ac:dyDescent="0.2">
      <c r="A1290" s="142" t="s">
        <v>2190</v>
      </c>
      <c r="B1290" s="142">
        <v>1.1963000000000001</v>
      </c>
      <c r="C1290" s="133">
        <v>99902</v>
      </c>
      <c r="D1290" s="141" t="s">
        <v>111</v>
      </c>
      <c r="F1290" s="141">
        <f>IF(D1290="U",+VLOOKUP(C1290,'[2]Table A'!$A$2:$D$1648,4,FALSE),+VLOOKUP(C1290,'[2]Table B'!$A$2:$F$54,4,FALSE))</f>
        <v>1.1963000000000001</v>
      </c>
      <c r="G1290" s="141">
        <v>1.1023000000000001</v>
      </c>
      <c r="H1290" s="141">
        <v>1.3443000000000001</v>
      </c>
    </row>
    <row r="1291" spans="1:8" x14ac:dyDescent="0.2">
      <c r="A1291" s="142" t="s">
        <v>2788</v>
      </c>
      <c r="B1291" s="142">
        <v>1.1963000000000001</v>
      </c>
      <c r="C1291" s="133">
        <v>99902</v>
      </c>
      <c r="D1291" s="141" t="s">
        <v>111</v>
      </c>
      <c r="F1291" s="141">
        <f>IF(D1291="U",+VLOOKUP(C1291,'[2]Table A'!$A$2:$D$1648,4,FALSE),+VLOOKUP(C1291,'[2]Table B'!$A$2:$F$54,4,FALSE))</f>
        <v>1.1963000000000001</v>
      </c>
      <c r="G1291" s="141">
        <v>1.1023000000000001</v>
      </c>
      <c r="H1291" s="141">
        <v>1.3443000000000001</v>
      </c>
    </row>
    <row r="1292" spans="1:8" x14ac:dyDescent="0.2">
      <c r="A1292" s="142" t="s">
        <v>2793</v>
      </c>
      <c r="B1292" s="142">
        <v>1.1963000000000001</v>
      </c>
      <c r="C1292" s="133">
        <v>99902</v>
      </c>
      <c r="D1292" s="141" t="s">
        <v>111</v>
      </c>
      <c r="F1292" s="141">
        <f>IF(D1292="U",+VLOOKUP(C1292,'[2]Table A'!$A$2:$D$1648,4,FALSE),+VLOOKUP(C1292,'[2]Table B'!$A$2:$F$54,4,FALSE))</f>
        <v>1.1963000000000001</v>
      </c>
      <c r="G1292" s="141">
        <v>1.1023000000000001</v>
      </c>
      <c r="H1292" s="141">
        <v>1.3443000000000001</v>
      </c>
    </row>
    <row r="1293" spans="1:8" x14ac:dyDescent="0.2">
      <c r="A1293" s="142" t="s">
        <v>2799</v>
      </c>
      <c r="B1293" s="142">
        <v>1.1963000000000001</v>
      </c>
      <c r="C1293" s="133">
        <v>99902</v>
      </c>
      <c r="D1293" s="141" t="s">
        <v>111</v>
      </c>
      <c r="F1293" s="141">
        <f>IF(D1293="U",+VLOOKUP(C1293,'[2]Table A'!$A$2:$D$1648,4,FALSE),+VLOOKUP(C1293,'[2]Table B'!$A$2:$F$54,4,FALSE))</f>
        <v>1.1963000000000001</v>
      </c>
      <c r="G1293" s="141">
        <v>1.1023000000000001</v>
      </c>
      <c r="H1293" s="141">
        <v>1.3443000000000001</v>
      </c>
    </row>
    <row r="1294" spans="1:8" x14ac:dyDescent="0.2">
      <c r="A1294" s="142" t="s">
        <v>2950</v>
      </c>
      <c r="B1294" s="142">
        <v>1.1963000000000001</v>
      </c>
      <c r="C1294" s="133">
        <v>99902</v>
      </c>
      <c r="D1294" s="141" t="s">
        <v>111</v>
      </c>
      <c r="F1294" s="141">
        <f>IF(D1294="U",+VLOOKUP(C1294,'[2]Table A'!$A$2:$D$1648,4,FALSE),+VLOOKUP(C1294,'[2]Table B'!$A$2:$F$54,4,FALSE))</f>
        <v>1.1963000000000001</v>
      </c>
      <c r="G1294" s="141">
        <v>1.1023000000000001</v>
      </c>
      <c r="H1294" s="141">
        <v>1.3443000000000001</v>
      </c>
    </row>
    <row r="1295" spans="1:8" x14ac:dyDescent="0.2">
      <c r="A1295" s="142" t="s">
        <v>3048</v>
      </c>
      <c r="B1295" s="142">
        <v>1.1963000000000001</v>
      </c>
      <c r="C1295" s="133">
        <v>99902</v>
      </c>
      <c r="D1295" s="141" t="s">
        <v>111</v>
      </c>
      <c r="F1295" s="141">
        <f>IF(D1295="U",+VLOOKUP(C1295,'[2]Table A'!$A$2:$D$1648,4,FALSE),+VLOOKUP(C1295,'[2]Table B'!$A$2:$F$54,4,FALSE))</f>
        <v>1.1963000000000001</v>
      </c>
      <c r="G1295" s="141">
        <v>1.1023000000000001</v>
      </c>
      <c r="H1295" s="141">
        <v>1.3443000000000001</v>
      </c>
    </row>
    <row r="1296" spans="1:8" x14ac:dyDescent="0.2">
      <c r="A1296" s="142" t="s">
        <v>3365</v>
      </c>
      <c r="B1296" s="142">
        <v>1.1963000000000001</v>
      </c>
      <c r="C1296" s="133">
        <v>99902</v>
      </c>
      <c r="D1296" s="141" t="s">
        <v>111</v>
      </c>
      <c r="F1296" s="141">
        <f>IF(D1296="U",+VLOOKUP(C1296,'[2]Table A'!$A$2:$D$1648,4,FALSE),+VLOOKUP(C1296,'[2]Table B'!$A$2:$F$54,4,FALSE))</f>
        <v>1.1963000000000001</v>
      </c>
      <c r="G1296" s="141">
        <v>1.1023000000000001</v>
      </c>
      <c r="H1296" s="141">
        <v>1.3443000000000001</v>
      </c>
    </row>
    <row r="1297" spans="1:8" x14ac:dyDescent="0.2">
      <c r="A1297" s="142" t="s">
        <v>3368</v>
      </c>
      <c r="B1297" s="142">
        <v>1.1963000000000001</v>
      </c>
      <c r="C1297" s="133">
        <v>99902</v>
      </c>
      <c r="D1297" s="141" t="s">
        <v>111</v>
      </c>
      <c r="F1297" s="141">
        <f>IF(D1297="U",+VLOOKUP(C1297,'[2]Table A'!$A$2:$D$1648,4,FALSE),+VLOOKUP(C1297,'[2]Table B'!$A$2:$F$54,4,FALSE))</f>
        <v>1.1963000000000001</v>
      </c>
      <c r="G1297" s="141">
        <v>1.1023000000000001</v>
      </c>
      <c r="H1297" s="141">
        <v>1.3443000000000001</v>
      </c>
    </row>
    <row r="1298" spans="1:8" x14ac:dyDescent="0.2">
      <c r="A1298" s="142" t="s">
        <v>3391</v>
      </c>
      <c r="B1298" s="142">
        <v>1.1963000000000001</v>
      </c>
      <c r="C1298" s="133">
        <v>99902</v>
      </c>
      <c r="D1298" s="141" t="s">
        <v>111</v>
      </c>
      <c r="F1298" s="141">
        <f>IF(D1298="U",+VLOOKUP(C1298,'[2]Table A'!$A$2:$D$1648,4,FALSE),+VLOOKUP(C1298,'[2]Table B'!$A$2:$F$54,4,FALSE))</f>
        <v>1.1963000000000001</v>
      </c>
      <c r="G1298" s="141">
        <v>1.1023000000000001</v>
      </c>
      <c r="H1298" s="141">
        <v>1.3443000000000001</v>
      </c>
    </row>
    <row r="1299" spans="1:8" x14ac:dyDescent="0.2">
      <c r="A1299" s="142" t="s">
        <v>3648</v>
      </c>
      <c r="B1299" s="142">
        <v>1.1963000000000001</v>
      </c>
      <c r="C1299" s="133">
        <v>99902</v>
      </c>
      <c r="D1299" s="141" t="s">
        <v>111</v>
      </c>
      <c r="F1299" s="141">
        <f>IF(D1299="U",+VLOOKUP(C1299,'[2]Table A'!$A$2:$D$1648,4,FALSE),+VLOOKUP(C1299,'[2]Table B'!$A$2:$F$54,4,FALSE))</f>
        <v>1.1963000000000001</v>
      </c>
      <c r="G1299" s="141">
        <v>1.1023000000000001</v>
      </c>
      <c r="H1299" s="141">
        <v>1.3443000000000001</v>
      </c>
    </row>
    <row r="1300" spans="1:8" x14ac:dyDescent="0.2">
      <c r="A1300" s="142" t="s">
        <v>3686</v>
      </c>
      <c r="B1300" s="142">
        <v>1.1963000000000001</v>
      </c>
      <c r="C1300" s="133">
        <v>99902</v>
      </c>
      <c r="D1300" s="141" t="s">
        <v>111</v>
      </c>
      <c r="F1300" s="141">
        <f>IF(D1300="U",+VLOOKUP(C1300,'[2]Table A'!$A$2:$D$1648,4,FALSE),+VLOOKUP(C1300,'[2]Table B'!$A$2:$F$54,4,FALSE))</f>
        <v>1.1963000000000001</v>
      </c>
      <c r="G1300" s="141">
        <v>1.1023000000000001</v>
      </c>
      <c r="H1300" s="141">
        <v>1.3443000000000001</v>
      </c>
    </row>
    <row r="1301" spans="1:8" x14ac:dyDescent="0.2">
      <c r="A1301" s="142" t="s">
        <v>3895</v>
      </c>
      <c r="B1301" s="142">
        <v>1.1963000000000001</v>
      </c>
      <c r="C1301" s="133">
        <v>99902</v>
      </c>
      <c r="D1301" s="141" t="s">
        <v>111</v>
      </c>
      <c r="F1301" s="141">
        <f>IF(D1301="U",+VLOOKUP(C1301,'[2]Table A'!$A$2:$D$1648,4,FALSE),+VLOOKUP(C1301,'[2]Table B'!$A$2:$F$54,4,FALSE))</f>
        <v>1.1963000000000001</v>
      </c>
      <c r="G1301" s="141">
        <v>1.1023000000000001</v>
      </c>
      <c r="H1301" s="141">
        <v>1.3443000000000001</v>
      </c>
    </row>
    <row r="1302" spans="1:8" x14ac:dyDescent="0.2">
      <c r="A1302" s="142" t="s">
        <v>3909</v>
      </c>
      <c r="B1302" s="142">
        <v>1.1963000000000001</v>
      </c>
      <c r="C1302" s="133">
        <v>99902</v>
      </c>
      <c r="D1302" s="141" t="s">
        <v>111</v>
      </c>
      <c r="F1302" s="141">
        <f>IF(D1302="U",+VLOOKUP(C1302,'[2]Table A'!$A$2:$D$1648,4,FALSE),+VLOOKUP(C1302,'[2]Table B'!$A$2:$F$54,4,FALSE))</f>
        <v>1.1963000000000001</v>
      </c>
      <c r="G1302" s="141">
        <v>1.1023000000000001</v>
      </c>
      <c r="H1302" s="141">
        <v>1.3443000000000001</v>
      </c>
    </row>
    <row r="1303" spans="1:8" x14ac:dyDescent="0.2">
      <c r="A1303" s="142" t="s">
        <v>3932</v>
      </c>
      <c r="B1303" s="142">
        <v>1.1963000000000001</v>
      </c>
      <c r="C1303" s="133">
        <v>99902</v>
      </c>
      <c r="D1303" s="141" t="s">
        <v>111</v>
      </c>
      <c r="F1303" s="141">
        <f>IF(D1303="U",+VLOOKUP(C1303,'[2]Table A'!$A$2:$D$1648,4,FALSE),+VLOOKUP(C1303,'[2]Table B'!$A$2:$F$54,4,FALSE))</f>
        <v>1.1963000000000001</v>
      </c>
      <c r="G1303" s="141">
        <v>1.1023000000000001</v>
      </c>
      <c r="H1303" s="141">
        <v>1.3443000000000001</v>
      </c>
    </row>
    <row r="1304" spans="1:8" x14ac:dyDescent="0.2">
      <c r="A1304" s="142" t="s">
        <v>3947</v>
      </c>
      <c r="B1304" s="142">
        <v>1.1963000000000001</v>
      </c>
      <c r="C1304" s="133">
        <v>99902</v>
      </c>
      <c r="D1304" s="141" t="s">
        <v>111</v>
      </c>
      <c r="F1304" s="141">
        <f>IF(D1304="U",+VLOOKUP(C1304,'[2]Table A'!$A$2:$D$1648,4,FALSE),+VLOOKUP(C1304,'[2]Table B'!$A$2:$F$54,4,FALSE))</f>
        <v>1.1963000000000001</v>
      </c>
      <c r="G1304" s="141">
        <v>1.1023000000000001</v>
      </c>
      <c r="H1304" s="141">
        <v>1.3443000000000001</v>
      </c>
    </row>
    <row r="1305" spans="1:8" x14ac:dyDescent="0.2">
      <c r="A1305" s="142" t="s">
        <v>395</v>
      </c>
      <c r="B1305" s="142">
        <v>0.91810000000000003</v>
      </c>
      <c r="C1305" s="133">
        <v>99903</v>
      </c>
      <c r="D1305" s="141" t="s">
        <v>111</v>
      </c>
      <c r="F1305" s="141">
        <f>IF(D1305="U",+VLOOKUP(C1305,'[2]Table A'!$A$2:$D$1648,4,FALSE),+VLOOKUP(C1305,'[2]Table B'!$A$2:$F$54,4,FALSE))</f>
        <v>0.91810000000000003</v>
      </c>
      <c r="G1305" s="141">
        <v>0.89129999999999998</v>
      </c>
      <c r="H1305" s="141">
        <v>0.89019999999999999</v>
      </c>
    </row>
    <row r="1306" spans="1:8" x14ac:dyDescent="0.2">
      <c r="A1306" s="142" t="s">
        <v>1597</v>
      </c>
      <c r="B1306" s="142">
        <v>0.91810000000000003</v>
      </c>
      <c r="C1306" s="133">
        <v>99903</v>
      </c>
      <c r="D1306" s="141" t="s">
        <v>111</v>
      </c>
      <c r="F1306" s="141">
        <f>IF(D1306="U",+VLOOKUP(C1306,'[2]Table A'!$A$2:$D$1648,4,FALSE),+VLOOKUP(C1306,'[2]Table B'!$A$2:$F$54,4,FALSE))</f>
        <v>0.91810000000000003</v>
      </c>
      <c r="G1306" s="141">
        <v>0.89129999999999998</v>
      </c>
      <c r="H1306" s="141">
        <v>0.89019999999999999</v>
      </c>
    </row>
    <row r="1307" spans="1:8" x14ac:dyDescent="0.2">
      <c r="A1307" s="142" t="s">
        <v>1631</v>
      </c>
      <c r="B1307" s="142">
        <v>0.91810000000000003</v>
      </c>
      <c r="C1307" s="133">
        <v>99903</v>
      </c>
      <c r="D1307" s="141" t="s">
        <v>111</v>
      </c>
      <c r="F1307" s="141">
        <f>IF(D1307="U",+VLOOKUP(C1307,'[2]Table A'!$A$2:$D$1648,4,FALSE),+VLOOKUP(C1307,'[2]Table B'!$A$2:$F$54,4,FALSE))</f>
        <v>0.91810000000000003</v>
      </c>
      <c r="G1307" s="141">
        <v>0.89129999999999998</v>
      </c>
      <c r="H1307" s="141">
        <v>0.89019999999999999</v>
      </c>
    </row>
    <row r="1308" spans="1:8" x14ac:dyDescent="0.2">
      <c r="A1308" s="142" t="s">
        <v>1689</v>
      </c>
      <c r="B1308" s="142">
        <v>0.91810000000000003</v>
      </c>
      <c r="C1308" s="133">
        <v>99903</v>
      </c>
      <c r="D1308" s="141" t="s">
        <v>111</v>
      </c>
      <c r="F1308" s="141">
        <f>IF(D1308="U",+VLOOKUP(C1308,'[2]Table A'!$A$2:$D$1648,4,FALSE),+VLOOKUP(C1308,'[2]Table B'!$A$2:$F$54,4,FALSE))</f>
        <v>0.91810000000000003</v>
      </c>
      <c r="G1308" s="141">
        <v>0.89129999999999998</v>
      </c>
      <c r="H1308" s="141">
        <v>0.89019999999999999</v>
      </c>
    </row>
    <row r="1309" spans="1:8" x14ac:dyDescent="0.2">
      <c r="A1309" s="142" t="s">
        <v>2224</v>
      </c>
      <c r="B1309" s="142">
        <v>0.91810000000000003</v>
      </c>
      <c r="C1309" s="133">
        <v>99903</v>
      </c>
      <c r="D1309" s="141" t="s">
        <v>111</v>
      </c>
      <c r="F1309" s="141">
        <f>IF(D1309="U",+VLOOKUP(C1309,'[2]Table A'!$A$2:$D$1648,4,FALSE),+VLOOKUP(C1309,'[2]Table B'!$A$2:$F$54,4,FALSE))</f>
        <v>0.91810000000000003</v>
      </c>
      <c r="G1309" s="141">
        <v>0.89129999999999998</v>
      </c>
      <c r="H1309" s="141">
        <v>0.89019999999999999</v>
      </c>
    </row>
    <row r="1310" spans="1:8" x14ac:dyDescent="0.2">
      <c r="A1310" s="142" t="s">
        <v>2744</v>
      </c>
      <c r="B1310" s="142">
        <v>0.91810000000000003</v>
      </c>
      <c r="C1310" s="133">
        <v>99903</v>
      </c>
      <c r="D1310" s="141" t="s">
        <v>111</v>
      </c>
      <c r="F1310" s="141">
        <f>IF(D1310="U",+VLOOKUP(C1310,'[2]Table A'!$A$2:$D$1648,4,FALSE),+VLOOKUP(C1310,'[2]Table B'!$A$2:$F$54,4,FALSE))</f>
        <v>0.91810000000000003</v>
      </c>
      <c r="G1310" s="141">
        <v>0.89129999999999998</v>
      </c>
      <c r="H1310" s="141">
        <v>0.89019999999999999</v>
      </c>
    </row>
    <row r="1311" spans="1:8" x14ac:dyDescent="0.2">
      <c r="A1311" s="142" t="s">
        <v>3266</v>
      </c>
      <c r="B1311" s="142">
        <v>0.91810000000000003</v>
      </c>
      <c r="C1311" s="133">
        <v>99903</v>
      </c>
      <c r="D1311" s="141" t="s">
        <v>111</v>
      </c>
      <c r="F1311" s="141">
        <f>IF(D1311="U",+VLOOKUP(C1311,'[2]Table A'!$A$2:$D$1648,4,FALSE),+VLOOKUP(C1311,'[2]Table B'!$A$2:$F$54,4,FALSE))</f>
        <v>0.91810000000000003</v>
      </c>
      <c r="G1311" s="141">
        <v>0.89129999999999998</v>
      </c>
      <c r="H1311" s="141">
        <v>0.89019999999999999</v>
      </c>
    </row>
    <row r="1312" spans="1:8" x14ac:dyDescent="0.2">
      <c r="A1312" s="142" t="s">
        <v>3948</v>
      </c>
      <c r="B1312" s="142">
        <v>0.91810000000000003</v>
      </c>
      <c r="C1312" s="133">
        <v>99903</v>
      </c>
      <c r="D1312" s="141" t="s">
        <v>111</v>
      </c>
      <c r="F1312" s="141">
        <f>IF(D1312="U",+VLOOKUP(C1312,'[2]Table A'!$A$2:$D$1648,4,FALSE),+VLOOKUP(C1312,'[2]Table B'!$A$2:$F$54,4,FALSE))</f>
        <v>0.91810000000000003</v>
      </c>
      <c r="G1312" s="141">
        <v>0.89129999999999998</v>
      </c>
      <c r="H1312" s="141">
        <v>0.89019999999999999</v>
      </c>
    </row>
    <row r="1313" spans="1:8" x14ac:dyDescent="0.2">
      <c r="A1313" s="142" t="s">
        <v>410</v>
      </c>
      <c r="B1313" s="142">
        <v>0.70210000000000006</v>
      </c>
      <c r="C1313" s="133">
        <v>99904</v>
      </c>
      <c r="D1313" s="141" t="s">
        <v>111</v>
      </c>
      <c r="F1313" s="141">
        <f>IF(D1313="U",+VLOOKUP(C1313,'[2]Table A'!$A$2:$D$1648,4,FALSE),+VLOOKUP(C1313,'[2]Table B'!$A$2:$F$54,4,FALSE))</f>
        <v>0.70210000000000006</v>
      </c>
      <c r="G1313" s="141">
        <v>0.72799999999999998</v>
      </c>
      <c r="H1313" s="141">
        <v>0.70790000000000008</v>
      </c>
    </row>
    <row r="1314" spans="1:8" x14ac:dyDescent="0.2">
      <c r="A1314" s="142" t="s">
        <v>426</v>
      </c>
      <c r="B1314" s="142">
        <v>0.70210000000000006</v>
      </c>
      <c r="C1314" s="133">
        <v>99904</v>
      </c>
      <c r="D1314" s="141" t="s">
        <v>111</v>
      </c>
      <c r="F1314" s="141">
        <f>IF(D1314="U",+VLOOKUP(C1314,'[2]Table A'!$A$2:$D$1648,4,FALSE),+VLOOKUP(C1314,'[2]Table B'!$A$2:$F$54,4,FALSE))</f>
        <v>0.70210000000000006</v>
      </c>
      <c r="G1314" s="141">
        <v>0.72799999999999998</v>
      </c>
      <c r="H1314" s="141">
        <v>0.70790000000000008</v>
      </c>
    </row>
    <row r="1315" spans="1:8" x14ac:dyDescent="0.2">
      <c r="A1315" s="142" t="s">
        <v>505</v>
      </c>
      <c r="B1315" s="142">
        <v>0.70210000000000006</v>
      </c>
      <c r="C1315" s="133">
        <v>99904</v>
      </c>
      <c r="D1315" s="141" t="s">
        <v>111</v>
      </c>
      <c r="F1315" s="141">
        <f>IF(D1315="U",+VLOOKUP(C1315,'[2]Table A'!$A$2:$D$1648,4,FALSE),+VLOOKUP(C1315,'[2]Table B'!$A$2:$F$54,4,FALSE))</f>
        <v>0.70210000000000006</v>
      </c>
      <c r="G1315" s="141">
        <v>0.72799999999999998</v>
      </c>
      <c r="H1315" s="141">
        <v>0.70790000000000008</v>
      </c>
    </row>
    <row r="1316" spans="1:8" x14ac:dyDescent="0.2">
      <c r="A1316" s="142" t="s">
        <v>620</v>
      </c>
      <c r="B1316" s="142">
        <v>0.70210000000000006</v>
      </c>
      <c r="C1316" s="133">
        <v>99904</v>
      </c>
      <c r="D1316" s="141" t="s">
        <v>111</v>
      </c>
      <c r="F1316" s="141">
        <f>IF(D1316="U",+VLOOKUP(C1316,'[2]Table A'!$A$2:$D$1648,4,FALSE),+VLOOKUP(C1316,'[2]Table B'!$A$2:$F$54,4,FALSE))</f>
        <v>0.70210000000000006</v>
      </c>
      <c r="G1316" s="141">
        <v>0.72799999999999998</v>
      </c>
      <c r="H1316" s="141">
        <v>0.70790000000000008</v>
      </c>
    </row>
    <row r="1317" spans="1:8" x14ac:dyDescent="0.2">
      <c r="A1317" s="142" t="s">
        <v>660</v>
      </c>
      <c r="B1317" s="142">
        <v>0.70210000000000006</v>
      </c>
      <c r="C1317" s="133">
        <v>99904</v>
      </c>
      <c r="D1317" s="141" t="s">
        <v>111</v>
      </c>
      <c r="F1317" s="141">
        <f>IF(D1317="U",+VLOOKUP(C1317,'[2]Table A'!$A$2:$D$1648,4,FALSE),+VLOOKUP(C1317,'[2]Table B'!$A$2:$F$54,4,FALSE))</f>
        <v>0.70210000000000006</v>
      </c>
      <c r="G1317" s="141">
        <v>0.72799999999999998</v>
      </c>
      <c r="H1317" s="141">
        <v>0.70790000000000008</v>
      </c>
    </row>
    <row r="1318" spans="1:8" x14ac:dyDescent="0.2">
      <c r="A1318" s="142" t="s">
        <v>777</v>
      </c>
      <c r="B1318" s="142">
        <v>0.70210000000000006</v>
      </c>
      <c r="C1318" s="133">
        <v>99904</v>
      </c>
      <c r="D1318" s="141" t="s">
        <v>111</v>
      </c>
      <c r="F1318" s="141">
        <f>IF(D1318="U",+VLOOKUP(C1318,'[2]Table A'!$A$2:$D$1648,4,FALSE),+VLOOKUP(C1318,'[2]Table B'!$A$2:$F$54,4,FALSE))</f>
        <v>0.70210000000000006</v>
      </c>
      <c r="G1318" s="141">
        <v>0.72799999999999998</v>
      </c>
      <c r="H1318" s="141">
        <v>0.70790000000000008</v>
      </c>
    </row>
    <row r="1319" spans="1:8" x14ac:dyDescent="0.2">
      <c r="A1319" s="142" t="s">
        <v>839</v>
      </c>
      <c r="B1319" s="142">
        <v>0.70210000000000006</v>
      </c>
      <c r="C1319" s="143">
        <v>99904</v>
      </c>
      <c r="D1319" s="141" t="s">
        <v>111</v>
      </c>
      <c r="F1319" s="141">
        <f>IF(D1319="U",+VLOOKUP(C1319,'[2]Table A'!$A$2:$D$1648,4,FALSE),+VLOOKUP(C1319,'[2]Table B'!$A$2:$F$54,4,FALSE))</f>
        <v>0.70210000000000006</v>
      </c>
      <c r="G1319" s="141">
        <v>0.72799999999999998</v>
      </c>
      <c r="H1319" s="141">
        <v>0.70790000000000008</v>
      </c>
    </row>
    <row r="1320" spans="1:8" x14ac:dyDescent="0.2">
      <c r="A1320" s="142" t="s">
        <v>960</v>
      </c>
      <c r="B1320" s="142">
        <v>0.70210000000000006</v>
      </c>
      <c r="C1320" s="143">
        <v>99904</v>
      </c>
      <c r="D1320" s="141" t="s">
        <v>111</v>
      </c>
      <c r="F1320" s="141">
        <f>IF(D1320="U",+VLOOKUP(C1320,'[2]Table A'!$A$2:$D$1648,4,FALSE),+VLOOKUP(C1320,'[2]Table B'!$A$2:$F$54,4,FALSE))</f>
        <v>0.70210000000000006</v>
      </c>
      <c r="G1320" s="141">
        <v>0.72799999999999998</v>
      </c>
      <c r="H1320" s="141">
        <v>0.70790000000000008</v>
      </c>
    </row>
    <row r="1321" spans="1:8" x14ac:dyDescent="0.2">
      <c r="A1321" s="142" t="s">
        <v>997</v>
      </c>
      <c r="B1321" s="142">
        <v>0.70210000000000006</v>
      </c>
      <c r="C1321" s="143">
        <v>99904</v>
      </c>
      <c r="D1321" s="141" t="s">
        <v>111</v>
      </c>
      <c r="F1321" s="141">
        <f>IF(D1321="U",+VLOOKUP(C1321,'[2]Table A'!$A$2:$D$1648,4,FALSE),+VLOOKUP(C1321,'[2]Table B'!$A$2:$F$54,4,FALSE))</f>
        <v>0.70210000000000006</v>
      </c>
      <c r="G1321" s="141">
        <v>0.72799999999999998</v>
      </c>
      <c r="H1321" s="141">
        <v>0.70790000000000008</v>
      </c>
    </row>
    <row r="1322" spans="1:8" x14ac:dyDescent="0.2">
      <c r="A1322" s="142" t="s">
        <v>1019</v>
      </c>
      <c r="B1322" s="142">
        <v>0.70210000000000006</v>
      </c>
      <c r="C1322" s="143">
        <v>99904</v>
      </c>
      <c r="D1322" s="141" t="s">
        <v>111</v>
      </c>
      <c r="F1322" s="141">
        <f>IF(D1322="U",+VLOOKUP(C1322,'[2]Table A'!$A$2:$D$1648,4,FALSE),+VLOOKUP(C1322,'[2]Table B'!$A$2:$F$54,4,FALSE))</f>
        <v>0.70210000000000006</v>
      </c>
      <c r="G1322" s="141">
        <v>0.72799999999999998</v>
      </c>
      <c r="H1322" s="141">
        <v>0.70790000000000008</v>
      </c>
    </row>
    <row r="1323" spans="1:8" x14ac:dyDescent="0.2">
      <c r="A1323" s="142" t="s">
        <v>1044</v>
      </c>
      <c r="B1323" s="142">
        <v>0.70210000000000006</v>
      </c>
      <c r="C1323" s="143">
        <v>99904</v>
      </c>
      <c r="D1323" s="141" t="s">
        <v>111</v>
      </c>
      <c r="F1323" s="141">
        <f>IF(D1323="U",+VLOOKUP(C1323,'[2]Table A'!$A$2:$D$1648,4,FALSE),+VLOOKUP(C1323,'[2]Table B'!$A$2:$F$54,4,FALSE))</f>
        <v>0.70210000000000006</v>
      </c>
      <c r="G1323" s="141">
        <v>0.72799999999999998</v>
      </c>
      <c r="H1323" s="141">
        <v>0.70790000000000008</v>
      </c>
    </row>
    <row r="1324" spans="1:8" x14ac:dyDescent="0.2">
      <c r="A1324" s="142" t="s">
        <v>1094</v>
      </c>
      <c r="B1324" s="142">
        <v>0.70210000000000006</v>
      </c>
      <c r="C1324" s="143">
        <v>99904</v>
      </c>
      <c r="D1324" s="141" t="s">
        <v>111</v>
      </c>
      <c r="F1324" s="141">
        <f>IF(D1324="U",+VLOOKUP(C1324,'[2]Table A'!$A$2:$D$1648,4,FALSE),+VLOOKUP(C1324,'[2]Table B'!$A$2:$F$54,4,FALSE))</f>
        <v>0.70210000000000006</v>
      </c>
      <c r="G1324" s="141">
        <v>0.72799999999999998</v>
      </c>
      <c r="H1324" s="141">
        <v>0.70790000000000008</v>
      </c>
    </row>
    <row r="1325" spans="1:8" x14ac:dyDescent="0.2">
      <c r="A1325" s="142" t="s">
        <v>1120</v>
      </c>
      <c r="B1325" s="142">
        <v>0.70210000000000006</v>
      </c>
      <c r="C1325" s="143">
        <v>99904</v>
      </c>
      <c r="D1325" s="141" t="s">
        <v>111</v>
      </c>
      <c r="F1325" s="141">
        <f>IF(D1325="U",+VLOOKUP(C1325,'[2]Table A'!$A$2:$D$1648,4,FALSE),+VLOOKUP(C1325,'[2]Table B'!$A$2:$F$54,4,FALSE))</f>
        <v>0.70210000000000006</v>
      </c>
      <c r="G1325" s="141">
        <v>0.72799999999999998</v>
      </c>
      <c r="H1325" s="141">
        <v>0.70790000000000008</v>
      </c>
    </row>
    <row r="1326" spans="1:8" x14ac:dyDescent="0.2">
      <c r="A1326" s="142" t="s">
        <v>1179</v>
      </c>
      <c r="B1326" s="142">
        <v>0.70210000000000006</v>
      </c>
      <c r="C1326" s="143">
        <v>99904</v>
      </c>
      <c r="D1326" s="141" t="s">
        <v>111</v>
      </c>
      <c r="F1326" s="141">
        <f>IF(D1326="U",+VLOOKUP(C1326,'[2]Table A'!$A$2:$D$1648,4,FALSE),+VLOOKUP(C1326,'[2]Table B'!$A$2:$F$54,4,FALSE))</f>
        <v>0.70210000000000006</v>
      </c>
      <c r="G1326" s="141">
        <v>0.72799999999999998</v>
      </c>
      <c r="H1326" s="141">
        <v>0.70790000000000008</v>
      </c>
    </row>
    <row r="1327" spans="1:8" x14ac:dyDescent="0.2">
      <c r="A1327" s="142" t="s">
        <v>1220</v>
      </c>
      <c r="B1327" s="142">
        <v>0.70210000000000006</v>
      </c>
      <c r="C1327" s="143">
        <v>99904</v>
      </c>
      <c r="D1327" s="141" t="s">
        <v>111</v>
      </c>
      <c r="F1327" s="141">
        <f>IF(D1327="U",+VLOOKUP(C1327,'[2]Table A'!$A$2:$D$1648,4,FALSE),+VLOOKUP(C1327,'[2]Table B'!$A$2:$F$54,4,FALSE))</f>
        <v>0.70210000000000006</v>
      </c>
      <c r="G1327" s="141">
        <v>0.72799999999999998</v>
      </c>
      <c r="H1327" s="141">
        <v>0.70790000000000008</v>
      </c>
    </row>
    <row r="1328" spans="1:8" x14ac:dyDescent="0.2">
      <c r="A1328" s="142" t="s">
        <v>1287</v>
      </c>
      <c r="B1328" s="142">
        <v>0.70210000000000006</v>
      </c>
      <c r="C1328" s="143">
        <v>99904</v>
      </c>
      <c r="D1328" s="141" t="s">
        <v>111</v>
      </c>
      <c r="F1328" s="141">
        <f>IF(D1328="U",+VLOOKUP(C1328,'[2]Table A'!$A$2:$D$1648,4,FALSE),+VLOOKUP(C1328,'[2]Table B'!$A$2:$F$54,4,FALSE))</f>
        <v>0.70210000000000006</v>
      </c>
      <c r="G1328" s="141">
        <v>0.72799999999999998</v>
      </c>
      <c r="H1328" s="141">
        <v>0.70790000000000008</v>
      </c>
    </row>
    <row r="1329" spans="1:8" x14ac:dyDescent="0.2">
      <c r="A1329" s="142" t="s">
        <v>1342</v>
      </c>
      <c r="B1329" s="142">
        <v>0.70210000000000006</v>
      </c>
      <c r="C1329" s="143">
        <v>99904</v>
      </c>
      <c r="D1329" s="141" t="s">
        <v>111</v>
      </c>
      <c r="F1329" s="141">
        <f>IF(D1329="U",+VLOOKUP(C1329,'[2]Table A'!$A$2:$D$1648,4,FALSE),+VLOOKUP(C1329,'[2]Table B'!$A$2:$F$54,4,FALSE))</f>
        <v>0.70210000000000006</v>
      </c>
      <c r="G1329" s="141">
        <v>0.72799999999999998</v>
      </c>
      <c r="H1329" s="141">
        <v>0.70790000000000008</v>
      </c>
    </row>
    <row r="1330" spans="1:8" x14ac:dyDescent="0.2">
      <c r="A1330" s="142" t="s">
        <v>1507</v>
      </c>
      <c r="B1330" s="142">
        <v>0.70210000000000006</v>
      </c>
      <c r="C1330" s="143">
        <v>99904</v>
      </c>
      <c r="D1330" s="141" t="s">
        <v>111</v>
      </c>
      <c r="F1330" s="141">
        <f>IF(D1330="U",+VLOOKUP(C1330,'[2]Table A'!$A$2:$D$1648,4,FALSE),+VLOOKUP(C1330,'[2]Table B'!$A$2:$F$54,4,FALSE))</f>
        <v>0.70210000000000006</v>
      </c>
      <c r="G1330" s="141">
        <v>0.72799999999999998</v>
      </c>
      <c r="H1330" s="141">
        <v>0.70790000000000008</v>
      </c>
    </row>
    <row r="1331" spans="1:8" x14ac:dyDescent="0.2">
      <c r="A1331" s="142" t="s">
        <v>1548</v>
      </c>
      <c r="B1331" s="142">
        <v>0.70210000000000006</v>
      </c>
      <c r="C1331" s="143">
        <v>99904</v>
      </c>
      <c r="D1331" s="141" t="s">
        <v>111</v>
      </c>
      <c r="F1331" s="141">
        <f>IF(D1331="U",+VLOOKUP(C1331,'[2]Table A'!$A$2:$D$1648,4,FALSE),+VLOOKUP(C1331,'[2]Table B'!$A$2:$F$54,4,FALSE))</f>
        <v>0.70210000000000006</v>
      </c>
      <c r="G1331" s="141">
        <v>0.72799999999999998</v>
      </c>
      <c r="H1331" s="141">
        <v>0.70790000000000008</v>
      </c>
    </row>
    <row r="1332" spans="1:8" x14ac:dyDescent="0.2">
      <c r="A1332" s="142" t="s">
        <v>1675</v>
      </c>
      <c r="B1332" s="142">
        <v>0.70210000000000006</v>
      </c>
      <c r="C1332" s="143">
        <v>99904</v>
      </c>
      <c r="D1332" s="141" t="s">
        <v>111</v>
      </c>
      <c r="F1332" s="141">
        <f>IF(D1332="U",+VLOOKUP(C1332,'[2]Table A'!$A$2:$D$1648,4,FALSE),+VLOOKUP(C1332,'[2]Table B'!$A$2:$F$54,4,FALSE))</f>
        <v>0.70210000000000006</v>
      </c>
      <c r="G1332" s="141">
        <v>0.72799999999999998</v>
      </c>
      <c r="H1332" s="141">
        <v>0.70790000000000008</v>
      </c>
    </row>
    <row r="1333" spans="1:8" x14ac:dyDescent="0.2">
      <c r="A1333" s="142" t="s">
        <v>1822</v>
      </c>
      <c r="B1333" s="142">
        <v>0.70210000000000006</v>
      </c>
      <c r="C1333" s="143">
        <v>99904</v>
      </c>
      <c r="D1333" s="141" t="s">
        <v>111</v>
      </c>
      <c r="F1333" s="141">
        <f>IF(D1333="U",+VLOOKUP(C1333,'[2]Table A'!$A$2:$D$1648,4,FALSE),+VLOOKUP(C1333,'[2]Table B'!$A$2:$F$54,4,FALSE))</f>
        <v>0.70210000000000006</v>
      </c>
      <c r="G1333" s="141">
        <v>0.72799999999999998</v>
      </c>
      <c r="H1333" s="141">
        <v>0.70790000000000008</v>
      </c>
    </row>
    <row r="1334" spans="1:8" x14ac:dyDescent="0.2">
      <c r="A1334" s="142" t="s">
        <v>1891</v>
      </c>
      <c r="B1334" s="142">
        <v>0.70210000000000006</v>
      </c>
      <c r="C1334" s="143">
        <v>99904</v>
      </c>
      <c r="D1334" s="141" t="s">
        <v>111</v>
      </c>
      <c r="F1334" s="141">
        <f>IF(D1334="U",+VLOOKUP(C1334,'[2]Table A'!$A$2:$D$1648,4,FALSE),+VLOOKUP(C1334,'[2]Table B'!$A$2:$F$54,4,FALSE))</f>
        <v>0.70210000000000006</v>
      </c>
      <c r="G1334" s="141">
        <v>0.72799999999999998</v>
      </c>
      <c r="H1334" s="141">
        <v>0.70790000000000008</v>
      </c>
    </row>
    <row r="1335" spans="1:8" x14ac:dyDescent="0.2">
      <c r="A1335" s="142" t="s">
        <v>1901</v>
      </c>
      <c r="B1335" s="142">
        <v>0.70210000000000006</v>
      </c>
      <c r="C1335" s="143">
        <v>99904</v>
      </c>
      <c r="D1335" s="141" t="s">
        <v>111</v>
      </c>
      <c r="F1335" s="141">
        <f>IF(D1335="U",+VLOOKUP(C1335,'[2]Table A'!$A$2:$D$1648,4,FALSE),+VLOOKUP(C1335,'[2]Table B'!$A$2:$F$54,4,FALSE))</f>
        <v>0.70210000000000006</v>
      </c>
      <c r="G1335" s="141">
        <v>0.72799999999999998</v>
      </c>
      <c r="H1335" s="141">
        <v>0.70790000000000008</v>
      </c>
    </row>
    <row r="1336" spans="1:8" x14ac:dyDescent="0.2">
      <c r="A1336" s="142" t="s">
        <v>1938</v>
      </c>
      <c r="B1336" s="142">
        <v>0.70210000000000006</v>
      </c>
      <c r="C1336" s="143">
        <v>99904</v>
      </c>
      <c r="D1336" s="141" t="s">
        <v>111</v>
      </c>
      <c r="F1336" s="141">
        <f>IF(D1336="U",+VLOOKUP(C1336,'[2]Table A'!$A$2:$D$1648,4,FALSE),+VLOOKUP(C1336,'[2]Table B'!$A$2:$F$54,4,FALSE))</f>
        <v>0.70210000000000006</v>
      </c>
      <c r="G1336" s="141">
        <v>0.72799999999999998</v>
      </c>
      <c r="H1336" s="141">
        <v>0.70790000000000008</v>
      </c>
    </row>
    <row r="1337" spans="1:8" x14ac:dyDescent="0.2">
      <c r="A1337" s="142" t="s">
        <v>1965</v>
      </c>
      <c r="B1337" s="142">
        <v>0.70210000000000006</v>
      </c>
      <c r="C1337" s="143">
        <v>99904</v>
      </c>
      <c r="D1337" s="141" t="s">
        <v>111</v>
      </c>
      <c r="F1337" s="141">
        <f>IF(D1337="U",+VLOOKUP(C1337,'[2]Table A'!$A$2:$D$1648,4,FALSE),+VLOOKUP(C1337,'[2]Table B'!$A$2:$F$54,4,FALSE))</f>
        <v>0.70210000000000006</v>
      </c>
      <c r="G1337" s="141">
        <v>0.72799999999999998</v>
      </c>
      <c r="H1337" s="141">
        <v>0.70790000000000008</v>
      </c>
    </row>
    <row r="1338" spans="1:8" x14ac:dyDescent="0.2">
      <c r="A1338" s="142" t="s">
        <v>1968</v>
      </c>
      <c r="B1338" s="142">
        <v>0.70210000000000006</v>
      </c>
      <c r="C1338" s="143">
        <v>99904</v>
      </c>
      <c r="D1338" s="141" t="s">
        <v>111</v>
      </c>
      <c r="F1338" s="141">
        <f>IF(D1338="U",+VLOOKUP(C1338,'[2]Table A'!$A$2:$D$1648,4,FALSE),+VLOOKUP(C1338,'[2]Table B'!$A$2:$F$54,4,FALSE))</f>
        <v>0.70210000000000006</v>
      </c>
      <c r="G1338" s="141">
        <v>0.72799999999999998</v>
      </c>
      <c r="H1338" s="141">
        <v>0.70790000000000008</v>
      </c>
    </row>
    <row r="1339" spans="1:8" x14ac:dyDescent="0.2">
      <c r="A1339" s="142" t="s">
        <v>2050</v>
      </c>
      <c r="B1339" s="142">
        <v>0.70210000000000006</v>
      </c>
      <c r="C1339" s="143">
        <v>99904</v>
      </c>
      <c r="D1339" s="141" t="s">
        <v>111</v>
      </c>
      <c r="F1339" s="141">
        <f>IF(D1339="U",+VLOOKUP(C1339,'[2]Table A'!$A$2:$D$1648,4,FALSE),+VLOOKUP(C1339,'[2]Table B'!$A$2:$F$54,4,FALSE))</f>
        <v>0.70210000000000006</v>
      </c>
      <c r="G1339" s="141">
        <v>0.72799999999999998</v>
      </c>
      <c r="H1339" s="141">
        <v>0.70790000000000008</v>
      </c>
    </row>
    <row r="1340" spans="1:8" x14ac:dyDescent="0.2">
      <c r="A1340" s="142" t="s">
        <v>2180</v>
      </c>
      <c r="B1340" s="142">
        <v>0.70210000000000006</v>
      </c>
      <c r="C1340" s="143">
        <v>99904</v>
      </c>
      <c r="D1340" s="141" t="s">
        <v>111</v>
      </c>
      <c r="F1340" s="141">
        <f>IF(D1340="U",+VLOOKUP(C1340,'[2]Table A'!$A$2:$D$1648,4,FALSE),+VLOOKUP(C1340,'[2]Table B'!$A$2:$F$54,4,FALSE))</f>
        <v>0.70210000000000006</v>
      </c>
      <c r="G1340" s="141">
        <v>0.72799999999999998</v>
      </c>
      <c r="H1340" s="141">
        <v>0.70790000000000008</v>
      </c>
    </row>
    <row r="1341" spans="1:8" x14ac:dyDescent="0.2">
      <c r="A1341" s="142" t="s">
        <v>2249</v>
      </c>
      <c r="B1341" s="142">
        <v>0.70210000000000006</v>
      </c>
      <c r="C1341" s="143">
        <v>99904</v>
      </c>
      <c r="D1341" s="141" t="s">
        <v>111</v>
      </c>
      <c r="F1341" s="141">
        <f>IF(D1341="U",+VLOOKUP(C1341,'[2]Table A'!$A$2:$D$1648,4,FALSE),+VLOOKUP(C1341,'[2]Table B'!$A$2:$F$54,4,FALSE))</f>
        <v>0.70210000000000006</v>
      </c>
      <c r="G1341" s="141">
        <v>0.72799999999999998</v>
      </c>
      <c r="H1341" s="141">
        <v>0.70790000000000008</v>
      </c>
    </row>
    <row r="1342" spans="1:8" x14ac:dyDescent="0.2">
      <c r="A1342" s="142" t="s">
        <v>2268</v>
      </c>
      <c r="B1342" s="142">
        <v>0.70210000000000006</v>
      </c>
      <c r="C1342" s="143">
        <v>99904</v>
      </c>
      <c r="D1342" s="141" t="s">
        <v>111</v>
      </c>
      <c r="F1342" s="141">
        <f>IF(D1342="U",+VLOOKUP(C1342,'[2]Table A'!$A$2:$D$1648,4,FALSE),+VLOOKUP(C1342,'[2]Table B'!$A$2:$F$54,4,FALSE))</f>
        <v>0.70210000000000006</v>
      </c>
      <c r="G1342" s="141">
        <v>0.72799999999999998</v>
      </c>
      <c r="H1342" s="141">
        <v>0.70790000000000008</v>
      </c>
    </row>
    <row r="1343" spans="1:8" x14ac:dyDescent="0.2">
      <c r="A1343" s="142" t="s">
        <v>2353</v>
      </c>
      <c r="B1343" s="142">
        <v>0.70210000000000006</v>
      </c>
      <c r="C1343" s="143">
        <v>99904</v>
      </c>
      <c r="D1343" s="141" t="s">
        <v>111</v>
      </c>
      <c r="F1343" s="141">
        <f>IF(D1343="U",+VLOOKUP(C1343,'[2]Table A'!$A$2:$D$1648,4,FALSE),+VLOOKUP(C1343,'[2]Table B'!$A$2:$F$54,4,FALSE))</f>
        <v>0.70210000000000006</v>
      </c>
      <c r="G1343" s="141">
        <v>0.72799999999999998</v>
      </c>
      <c r="H1343" s="141">
        <v>0.70790000000000008</v>
      </c>
    </row>
    <row r="1344" spans="1:8" x14ac:dyDescent="0.2">
      <c r="A1344" s="142" t="s">
        <v>2458</v>
      </c>
      <c r="B1344" s="142">
        <v>0.70210000000000006</v>
      </c>
      <c r="C1344" s="143">
        <v>99904</v>
      </c>
      <c r="D1344" s="141" t="s">
        <v>111</v>
      </c>
      <c r="F1344" s="141">
        <f>IF(D1344="U",+VLOOKUP(C1344,'[2]Table A'!$A$2:$D$1648,4,FALSE),+VLOOKUP(C1344,'[2]Table B'!$A$2:$F$54,4,FALSE))</f>
        <v>0.70210000000000006</v>
      </c>
      <c r="G1344" s="141">
        <v>0.72799999999999998</v>
      </c>
      <c r="H1344" s="141">
        <v>0.70790000000000008</v>
      </c>
    </row>
    <row r="1345" spans="1:8" x14ac:dyDescent="0.2">
      <c r="A1345" s="142" t="s">
        <v>2619</v>
      </c>
      <c r="B1345" s="142">
        <v>0.70210000000000006</v>
      </c>
      <c r="C1345" s="143">
        <v>99904</v>
      </c>
      <c r="D1345" s="141" t="s">
        <v>111</v>
      </c>
      <c r="F1345" s="141">
        <f>IF(D1345="U",+VLOOKUP(C1345,'[2]Table A'!$A$2:$D$1648,4,FALSE),+VLOOKUP(C1345,'[2]Table B'!$A$2:$F$54,4,FALSE))</f>
        <v>0.70210000000000006</v>
      </c>
      <c r="G1345" s="141">
        <v>0.72799999999999998</v>
      </c>
      <c r="H1345" s="141">
        <v>0.70790000000000008</v>
      </c>
    </row>
    <row r="1346" spans="1:8" x14ac:dyDescent="0.2">
      <c r="A1346" s="142" t="s">
        <v>2642</v>
      </c>
      <c r="B1346" s="142">
        <v>0.70210000000000006</v>
      </c>
      <c r="C1346" s="143">
        <v>99904</v>
      </c>
      <c r="D1346" s="141" t="s">
        <v>111</v>
      </c>
      <c r="F1346" s="141">
        <f>IF(D1346="U",+VLOOKUP(C1346,'[2]Table A'!$A$2:$D$1648,4,FALSE),+VLOOKUP(C1346,'[2]Table B'!$A$2:$F$54,4,FALSE))</f>
        <v>0.70210000000000006</v>
      </c>
      <c r="G1346" s="141">
        <v>0.72799999999999998</v>
      </c>
      <c r="H1346" s="141">
        <v>0.70790000000000008</v>
      </c>
    </row>
    <row r="1347" spans="1:8" x14ac:dyDescent="0.2">
      <c r="A1347" s="142" t="s">
        <v>2667</v>
      </c>
      <c r="B1347" s="142">
        <v>0.70210000000000006</v>
      </c>
      <c r="C1347" s="143">
        <v>99904</v>
      </c>
      <c r="D1347" s="141" t="s">
        <v>111</v>
      </c>
      <c r="F1347" s="141">
        <f>IF(D1347="U",+VLOOKUP(C1347,'[2]Table A'!$A$2:$D$1648,4,FALSE),+VLOOKUP(C1347,'[2]Table B'!$A$2:$F$54,4,FALSE))</f>
        <v>0.70210000000000006</v>
      </c>
      <c r="G1347" s="141">
        <v>0.72799999999999998</v>
      </c>
      <c r="H1347" s="141">
        <v>0.70790000000000008</v>
      </c>
    </row>
    <row r="1348" spans="1:8" x14ac:dyDescent="0.2">
      <c r="A1348" s="142" t="s">
        <v>2754</v>
      </c>
      <c r="B1348" s="142">
        <v>0.70210000000000006</v>
      </c>
      <c r="C1348" s="143">
        <v>99904</v>
      </c>
      <c r="D1348" s="141" t="s">
        <v>111</v>
      </c>
      <c r="F1348" s="141">
        <f>IF(D1348="U",+VLOOKUP(C1348,'[2]Table A'!$A$2:$D$1648,4,FALSE),+VLOOKUP(C1348,'[2]Table B'!$A$2:$F$54,4,FALSE))</f>
        <v>0.70210000000000006</v>
      </c>
      <c r="G1348" s="141">
        <v>0.72799999999999998</v>
      </c>
      <c r="H1348" s="141">
        <v>0.70790000000000008</v>
      </c>
    </row>
    <row r="1349" spans="1:8" x14ac:dyDescent="0.2">
      <c r="A1349" s="142" t="s">
        <v>2770</v>
      </c>
      <c r="B1349" s="142">
        <v>0.70210000000000006</v>
      </c>
      <c r="C1349" s="143">
        <v>99904</v>
      </c>
      <c r="D1349" s="141" t="s">
        <v>111</v>
      </c>
      <c r="F1349" s="141">
        <f>IF(D1349="U",+VLOOKUP(C1349,'[2]Table A'!$A$2:$D$1648,4,FALSE),+VLOOKUP(C1349,'[2]Table B'!$A$2:$F$54,4,FALSE))</f>
        <v>0.70210000000000006</v>
      </c>
      <c r="G1349" s="141">
        <v>0.72799999999999998</v>
      </c>
      <c r="H1349" s="141">
        <v>0.70790000000000008</v>
      </c>
    </row>
    <row r="1350" spans="1:8" x14ac:dyDescent="0.2">
      <c r="A1350" s="142" t="s">
        <v>2877</v>
      </c>
      <c r="B1350" s="142">
        <v>0.70210000000000006</v>
      </c>
      <c r="C1350" s="143">
        <v>99904</v>
      </c>
      <c r="D1350" s="141" t="s">
        <v>111</v>
      </c>
      <c r="F1350" s="141">
        <f>IF(D1350="U",+VLOOKUP(C1350,'[2]Table A'!$A$2:$D$1648,4,FALSE),+VLOOKUP(C1350,'[2]Table B'!$A$2:$F$54,4,FALSE))</f>
        <v>0.70210000000000006</v>
      </c>
      <c r="G1350" s="141">
        <v>0.72799999999999998</v>
      </c>
      <c r="H1350" s="141">
        <v>0.70790000000000008</v>
      </c>
    </row>
    <row r="1351" spans="1:8" x14ac:dyDescent="0.2">
      <c r="A1351" s="142" t="s">
        <v>2957</v>
      </c>
      <c r="B1351" s="142">
        <v>0.70210000000000006</v>
      </c>
      <c r="C1351" s="143">
        <v>99904</v>
      </c>
      <c r="D1351" s="141" t="s">
        <v>111</v>
      </c>
      <c r="F1351" s="141">
        <f>IF(D1351="U",+VLOOKUP(C1351,'[2]Table A'!$A$2:$D$1648,4,FALSE),+VLOOKUP(C1351,'[2]Table B'!$A$2:$F$54,4,FALSE))</f>
        <v>0.70210000000000006</v>
      </c>
      <c r="G1351" s="141">
        <v>0.72799999999999998</v>
      </c>
      <c r="H1351" s="141">
        <v>0.70790000000000008</v>
      </c>
    </row>
    <row r="1352" spans="1:8" x14ac:dyDescent="0.2">
      <c r="A1352" s="142" t="s">
        <v>2974</v>
      </c>
      <c r="B1352" s="142">
        <v>0.70210000000000006</v>
      </c>
      <c r="C1352" s="143">
        <v>99904</v>
      </c>
      <c r="D1352" s="141" t="s">
        <v>111</v>
      </c>
      <c r="F1352" s="141">
        <f>IF(D1352="U",+VLOOKUP(C1352,'[2]Table A'!$A$2:$D$1648,4,FALSE),+VLOOKUP(C1352,'[2]Table B'!$A$2:$F$54,4,FALSE))</f>
        <v>0.70210000000000006</v>
      </c>
      <c r="G1352" s="141">
        <v>0.72799999999999998</v>
      </c>
      <c r="H1352" s="141">
        <v>0.70790000000000008</v>
      </c>
    </row>
    <row r="1353" spans="1:8" x14ac:dyDescent="0.2">
      <c r="A1353" s="142" t="s">
        <v>3008</v>
      </c>
      <c r="B1353" s="142">
        <v>0.70210000000000006</v>
      </c>
      <c r="C1353" s="143">
        <v>99904</v>
      </c>
      <c r="D1353" s="141" t="s">
        <v>111</v>
      </c>
      <c r="F1353" s="141">
        <f>IF(D1353="U",+VLOOKUP(C1353,'[2]Table A'!$A$2:$D$1648,4,FALSE),+VLOOKUP(C1353,'[2]Table B'!$A$2:$F$54,4,FALSE))</f>
        <v>0.70210000000000006</v>
      </c>
      <c r="G1353" s="141">
        <v>0.72799999999999998</v>
      </c>
      <c r="H1353" s="141">
        <v>0.70790000000000008</v>
      </c>
    </row>
    <row r="1354" spans="1:8" x14ac:dyDescent="0.2">
      <c r="A1354" s="142" t="s">
        <v>3025</v>
      </c>
      <c r="B1354" s="142">
        <v>0.70210000000000006</v>
      </c>
      <c r="C1354" s="143">
        <v>99904</v>
      </c>
      <c r="D1354" s="141" t="s">
        <v>111</v>
      </c>
      <c r="F1354" s="141">
        <f>IF(D1354="U",+VLOOKUP(C1354,'[2]Table A'!$A$2:$D$1648,4,FALSE),+VLOOKUP(C1354,'[2]Table B'!$A$2:$F$54,4,FALSE))</f>
        <v>0.70210000000000006</v>
      </c>
      <c r="G1354" s="141">
        <v>0.72799999999999998</v>
      </c>
      <c r="H1354" s="141">
        <v>0.70790000000000008</v>
      </c>
    </row>
    <row r="1355" spans="1:8" x14ac:dyDescent="0.2">
      <c r="A1355" s="142" t="s">
        <v>3049</v>
      </c>
      <c r="B1355" s="142">
        <v>0.70210000000000006</v>
      </c>
      <c r="C1355" s="143">
        <v>99904</v>
      </c>
      <c r="D1355" s="141" t="s">
        <v>111</v>
      </c>
      <c r="F1355" s="141">
        <f>IF(D1355="U",+VLOOKUP(C1355,'[2]Table A'!$A$2:$D$1648,4,FALSE),+VLOOKUP(C1355,'[2]Table B'!$A$2:$F$54,4,FALSE))</f>
        <v>0.70210000000000006</v>
      </c>
      <c r="G1355" s="141">
        <v>0.72799999999999998</v>
      </c>
      <c r="H1355" s="141">
        <v>0.70790000000000008</v>
      </c>
    </row>
    <row r="1356" spans="1:8" x14ac:dyDescent="0.2">
      <c r="A1356" s="142" t="s">
        <v>3100</v>
      </c>
      <c r="B1356" s="142">
        <v>0.70210000000000006</v>
      </c>
      <c r="C1356" s="143">
        <v>99904</v>
      </c>
      <c r="D1356" s="141" t="s">
        <v>111</v>
      </c>
      <c r="F1356" s="141">
        <f>IF(D1356="U",+VLOOKUP(C1356,'[2]Table A'!$A$2:$D$1648,4,FALSE),+VLOOKUP(C1356,'[2]Table B'!$A$2:$F$54,4,FALSE))</f>
        <v>0.70210000000000006</v>
      </c>
      <c r="G1356" s="141">
        <v>0.72799999999999998</v>
      </c>
      <c r="H1356" s="141">
        <v>0.70790000000000008</v>
      </c>
    </row>
    <row r="1357" spans="1:8" x14ac:dyDescent="0.2">
      <c r="A1357" s="142" t="s">
        <v>3408</v>
      </c>
      <c r="B1357" s="142">
        <v>0.70210000000000006</v>
      </c>
      <c r="C1357" s="143">
        <v>99904</v>
      </c>
      <c r="D1357" s="141" t="s">
        <v>111</v>
      </c>
      <c r="F1357" s="141">
        <f>IF(D1357="U",+VLOOKUP(C1357,'[2]Table A'!$A$2:$D$1648,4,FALSE),+VLOOKUP(C1357,'[2]Table B'!$A$2:$F$54,4,FALSE))</f>
        <v>0.70210000000000006</v>
      </c>
      <c r="G1357" s="141">
        <v>0.72799999999999998</v>
      </c>
      <c r="H1357" s="141">
        <v>0.70790000000000008</v>
      </c>
    </row>
    <row r="1358" spans="1:8" x14ac:dyDescent="0.2">
      <c r="A1358" s="142" t="s">
        <v>3293</v>
      </c>
      <c r="B1358" s="142">
        <v>0.70210000000000006</v>
      </c>
      <c r="C1358" s="143">
        <v>99904</v>
      </c>
      <c r="D1358" s="141" t="s">
        <v>111</v>
      </c>
      <c r="F1358" s="141">
        <f>IF(D1358="U",+VLOOKUP(C1358,'[2]Table A'!$A$2:$D$1648,4,FALSE),+VLOOKUP(C1358,'[2]Table B'!$A$2:$F$54,4,FALSE))</f>
        <v>0.70210000000000006</v>
      </c>
      <c r="G1358" s="141">
        <v>0.72799999999999998</v>
      </c>
      <c r="H1358" s="141">
        <v>0.70790000000000008</v>
      </c>
    </row>
    <row r="1359" spans="1:8" x14ac:dyDescent="0.2">
      <c r="A1359" s="142" t="s">
        <v>3306</v>
      </c>
      <c r="B1359" s="142">
        <v>0.70210000000000006</v>
      </c>
      <c r="C1359" s="143">
        <v>99904</v>
      </c>
      <c r="D1359" s="141" t="s">
        <v>111</v>
      </c>
      <c r="F1359" s="141">
        <f>IF(D1359="U",+VLOOKUP(C1359,'[2]Table A'!$A$2:$D$1648,4,FALSE),+VLOOKUP(C1359,'[2]Table B'!$A$2:$F$54,4,FALSE))</f>
        <v>0.70210000000000006</v>
      </c>
      <c r="G1359" s="141">
        <v>0.72799999999999998</v>
      </c>
      <c r="H1359" s="141">
        <v>0.70790000000000008</v>
      </c>
    </row>
    <row r="1360" spans="1:8" x14ac:dyDescent="0.2">
      <c r="A1360" s="142" t="s">
        <v>3317</v>
      </c>
      <c r="B1360" s="142">
        <v>0.70210000000000006</v>
      </c>
      <c r="C1360" s="143">
        <v>99904</v>
      </c>
      <c r="D1360" s="141" t="s">
        <v>111</v>
      </c>
      <c r="F1360" s="141">
        <f>IF(D1360="U",+VLOOKUP(C1360,'[2]Table A'!$A$2:$D$1648,4,FALSE),+VLOOKUP(C1360,'[2]Table B'!$A$2:$F$54,4,FALSE))</f>
        <v>0.70210000000000006</v>
      </c>
      <c r="G1360" s="141">
        <v>0.72799999999999998</v>
      </c>
      <c r="H1360" s="141">
        <v>0.70790000000000008</v>
      </c>
    </row>
    <row r="1361" spans="1:8" x14ac:dyDescent="0.2">
      <c r="A1361" s="142" t="s">
        <v>3326</v>
      </c>
      <c r="B1361" s="142">
        <v>0.70210000000000006</v>
      </c>
      <c r="C1361" s="143">
        <v>99904</v>
      </c>
      <c r="D1361" s="141" t="s">
        <v>111</v>
      </c>
      <c r="F1361" s="141">
        <f>IF(D1361="U",+VLOOKUP(C1361,'[2]Table A'!$A$2:$D$1648,4,FALSE),+VLOOKUP(C1361,'[2]Table B'!$A$2:$F$54,4,FALSE))</f>
        <v>0.70210000000000006</v>
      </c>
      <c r="G1361" s="141">
        <v>0.72799999999999998</v>
      </c>
      <c r="H1361" s="141">
        <v>0.70790000000000008</v>
      </c>
    </row>
    <row r="1362" spans="1:8" x14ac:dyDescent="0.2">
      <c r="A1362" s="142" t="s">
        <v>3462</v>
      </c>
      <c r="B1362" s="142">
        <v>0.70210000000000006</v>
      </c>
      <c r="C1362" s="143">
        <v>99904</v>
      </c>
      <c r="D1362" s="141" t="s">
        <v>111</v>
      </c>
      <c r="F1362" s="141">
        <f>IF(D1362="U",+VLOOKUP(C1362,'[2]Table A'!$A$2:$D$1648,4,FALSE),+VLOOKUP(C1362,'[2]Table B'!$A$2:$F$54,4,FALSE))</f>
        <v>0.70210000000000006</v>
      </c>
      <c r="G1362" s="141">
        <v>0.72799999999999998</v>
      </c>
      <c r="H1362" s="141">
        <v>0.70790000000000008</v>
      </c>
    </row>
    <row r="1363" spans="1:8" x14ac:dyDescent="0.2">
      <c r="A1363" s="142" t="s">
        <v>3622</v>
      </c>
      <c r="B1363" s="142">
        <v>0.70210000000000006</v>
      </c>
      <c r="C1363" s="143">
        <v>99904</v>
      </c>
      <c r="D1363" s="141" t="s">
        <v>111</v>
      </c>
      <c r="F1363" s="141">
        <f>IF(D1363="U",+VLOOKUP(C1363,'[2]Table A'!$A$2:$D$1648,4,FALSE),+VLOOKUP(C1363,'[2]Table B'!$A$2:$F$54,4,FALSE))</f>
        <v>0.70210000000000006</v>
      </c>
      <c r="G1363" s="141">
        <v>0.72799999999999998</v>
      </c>
      <c r="H1363" s="141">
        <v>0.70790000000000008</v>
      </c>
    </row>
    <row r="1364" spans="1:8" x14ac:dyDescent="0.2">
      <c r="A1364" s="142" t="s">
        <v>3653</v>
      </c>
      <c r="B1364" s="142">
        <v>0.70210000000000006</v>
      </c>
      <c r="C1364" s="143">
        <v>99904</v>
      </c>
      <c r="D1364" s="141" t="s">
        <v>111</v>
      </c>
      <c r="F1364" s="141">
        <f>IF(D1364="U",+VLOOKUP(C1364,'[2]Table A'!$A$2:$D$1648,4,FALSE),+VLOOKUP(C1364,'[2]Table B'!$A$2:$F$54,4,FALSE))</f>
        <v>0.70210000000000006</v>
      </c>
      <c r="G1364" s="141">
        <v>0.72799999999999998</v>
      </c>
      <c r="H1364" s="141">
        <v>0.70790000000000008</v>
      </c>
    </row>
    <row r="1365" spans="1:8" x14ac:dyDescent="0.2">
      <c r="A1365" s="142" t="s">
        <v>3823</v>
      </c>
      <c r="B1365" s="142">
        <v>0.70210000000000006</v>
      </c>
      <c r="C1365" s="143">
        <v>99904</v>
      </c>
      <c r="D1365" s="141" t="s">
        <v>111</v>
      </c>
      <c r="F1365" s="141">
        <f>IF(D1365="U",+VLOOKUP(C1365,'[2]Table A'!$A$2:$D$1648,4,FALSE),+VLOOKUP(C1365,'[2]Table B'!$A$2:$F$54,4,FALSE))</f>
        <v>0.70210000000000006</v>
      </c>
      <c r="G1365" s="141">
        <v>0.72799999999999998</v>
      </c>
      <c r="H1365" s="141">
        <v>0.70790000000000008</v>
      </c>
    </row>
    <row r="1366" spans="1:8" x14ac:dyDescent="0.2">
      <c r="A1366" s="142" t="s">
        <v>3886</v>
      </c>
      <c r="B1366" s="142">
        <v>0.70210000000000006</v>
      </c>
      <c r="C1366" s="143">
        <v>99904</v>
      </c>
      <c r="D1366" s="141" t="s">
        <v>111</v>
      </c>
      <c r="F1366" s="141">
        <f>IF(D1366="U",+VLOOKUP(C1366,'[2]Table A'!$A$2:$D$1648,4,FALSE),+VLOOKUP(C1366,'[2]Table B'!$A$2:$F$54,4,FALSE))</f>
        <v>0.70210000000000006</v>
      </c>
      <c r="G1366" s="141">
        <v>0.72799999999999998</v>
      </c>
      <c r="H1366" s="141">
        <v>0.70790000000000008</v>
      </c>
    </row>
    <row r="1367" spans="1:8" x14ac:dyDescent="0.2">
      <c r="A1367" s="142" t="s">
        <v>3919</v>
      </c>
      <c r="B1367" s="142">
        <v>0.70210000000000006</v>
      </c>
      <c r="C1367" s="143">
        <v>99904</v>
      </c>
      <c r="D1367" s="141" t="s">
        <v>111</v>
      </c>
      <c r="F1367" s="141">
        <f>IF(D1367="U",+VLOOKUP(C1367,'[2]Table A'!$A$2:$D$1648,4,FALSE),+VLOOKUP(C1367,'[2]Table B'!$A$2:$F$54,4,FALSE))</f>
        <v>0.70210000000000006</v>
      </c>
      <c r="G1367" s="141">
        <v>0.72799999999999998</v>
      </c>
      <c r="H1367" s="141">
        <v>0.70790000000000008</v>
      </c>
    </row>
    <row r="1368" spans="1:8" x14ac:dyDescent="0.2">
      <c r="A1368" s="142" t="s">
        <v>3949</v>
      </c>
      <c r="B1368" s="142">
        <v>0.70210000000000006</v>
      </c>
      <c r="C1368" s="143">
        <v>99904</v>
      </c>
      <c r="D1368" s="141" t="s">
        <v>111</v>
      </c>
      <c r="F1368" s="141">
        <f>IF(D1368="U",+VLOOKUP(C1368,'[2]Table A'!$A$2:$D$1648,4,FALSE),+VLOOKUP(C1368,'[2]Table B'!$A$2:$F$54,4,FALSE))</f>
        <v>0.70210000000000006</v>
      </c>
      <c r="G1368" s="141">
        <v>0.72799999999999998</v>
      </c>
      <c r="H1368" s="141">
        <v>0.70790000000000008</v>
      </c>
    </row>
    <row r="1369" spans="1:8" x14ac:dyDescent="0.2">
      <c r="A1369" s="142" t="s">
        <v>363</v>
      </c>
      <c r="B1369" s="142">
        <v>1.2783</v>
      </c>
      <c r="C1369" s="143">
        <v>99905</v>
      </c>
      <c r="D1369" s="141" t="s">
        <v>111</v>
      </c>
      <c r="F1369" s="141">
        <f>IF(D1369="U",+VLOOKUP(C1369,'[2]Table A'!$A$2:$D$1648,4,FALSE),+VLOOKUP(C1369,'[2]Table B'!$A$2:$F$54,4,FALSE))</f>
        <v>1.2783</v>
      </c>
      <c r="G1369" s="141">
        <v>1.3045</v>
      </c>
      <c r="H1369" s="141">
        <v>1.3002</v>
      </c>
    </row>
    <row r="1370" spans="1:8" x14ac:dyDescent="0.2">
      <c r="A1370" s="142" t="s">
        <v>365</v>
      </c>
      <c r="B1370" s="142">
        <v>1.2783</v>
      </c>
      <c r="C1370" s="143">
        <v>99905</v>
      </c>
      <c r="D1370" s="141" t="s">
        <v>111</v>
      </c>
      <c r="F1370" s="141">
        <f>IF(D1370="U",+VLOOKUP(C1370,'[2]Table A'!$A$2:$D$1648,4,FALSE),+VLOOKUP(C1370,'[2]Table B'!$A$2:$F$54,4,FALSE))</f>
        <v>1.2783</v>
      </c>
      <c r="G1370" s="141">
        <v>1.3045</v>
      </c>
      <c r="H1370" s="141">
        <v>1.3002</v>
      </c>
    </row>
    <row r="1371" spans="1:8" x14ac:dyDescent="0.2">
      <c r="A1371" s="142" t="s">
        <v>766</v>
      </c>
      <c r="B1371" s="142">
        <v>1.2783</v>
      </c>
      <c r="C1371" s="143">
        <v>99905</v>
      </c>
      <c r="D1371" s="141" t="s">
        <v>111</v>
      </c>
      <c r="F1371" s="141">
        <f>IF(D1371="U",+VLOOKUP(C1371,'[2]Table A'!$A$2:$D$1648,4,FALSE),+VLOOKUP(C1371,'[2]Table B'!$A$2:$F$54,4,FALSE))</f>
        <v>1.2783</v>
      </c>
      <c r="G1371" s="141">
        <v>1.3045</v>
      </c>
      <c r="H1371" s="141">
        <v>1.3002</v>
      </c>
    </row>
    <row r="1372" spans="1:8" x14ac:dyDescent="0.2">
      <c r="A1372" s="142" t="s">
        <v>1107</v>
      </c>
      <c r="B1372" s="142">
        <v>1.2783</v>
      </c>
      <c r="C1372" s="143">
        <v>99905</v>
      </c>
      <c r="D1372" s="141" t="s">
        <v>111</v>
      </c>
      <c r="F1372" s="141">
        <f>IF(D1372="U",+VLOOKUP(C1372,'[2]Table A'!$A$2:$D$1648,4,FALSE),+VLOOKUP(C1372,'[2]Table B'!$A$2:$F$54,4,FALSE))</f>
        <v>1.2783</v>
      </c>
      <c r="G1372" s="141">
        <v>1.3045</v>
      </c>
      <c r="H1372" s="141">
        <v>1.3002</v>
      </c>
    </row>
    <row r="1373" spans="1:8" x14ac:dyDescent="0.2">
      <c r="A1373" s="142" t="s">
        <v>1267</v>
      </c>
      <c r="B1373" s="142">
        <v>1.2783</v>
      </c>
      <c r="C1373" s="143">
        <v>99905</v>
      </c>
      <c r="D1373" s="141" t="s">
        <v>111</v>
      </c>
      <c r="F1373" s="141">
        <f>IF(D1373="U",+VLOOKUP(C1373,'[2]Table A'!$A$2:$D$1648,4,FALSE),+VLOOKUP(C1373,'[2]Table B'!$A$2:$F$54,4,FALSE))</f>
        <v>1.2783</v>
      </c>
      <c r="G1373" s="141">
        <v>1.3045</v>
      </c>
      <c r="H1373" s="141">
        <v>1.3002</v>
      </c>
    </row>
    <row r="1374" spans="1:8" x14ac:dyDescent="0.2">
      <c r="A1374" s="142" t="s">
        <v>1611</v>
      </c>
      <c r="B1374" s="142">
        <v>1.2783</v>
      </c>
      <c r="C1374" s="143">
        <v>99905</v>
      </c>
      <c r="D1374" s="141" t="s">
        <v>111</v>
      </c>
      <c r="F1374" s="141">
        <f>IF(D1374="U",+VLOOKUP(C1374,'[2]Table A'!$A$2:$D$1648,4,FALSE),+VLOOKUP(C1374,'[2]Table B'!$A$2:$F$54,4,FALSE))</f>
        <v>1.2783</v>
      </c>
      <c r="G1374" s="141">
        <v>1.3045</v>
      </c>
      <c r="H1374" s="141">
        <v>1.3002</v>
      </c>
    </row>
    <row r="1375" spans="1:8" x14ac:dyDescent="0.2">
      <c r="A1375" s="142" t="s">
        <v>1917</v>
      </c>
      <c r="B1375" s="142">
        <v>1.2783</v>
      </c>
      <c r="C1375" s="143">
        <v>99905</v>
      </c>
      <c r="D1375" s="141" t="s">
        <v>111</v>
      </c>
      <c r="F1375" s="141">
        <f>IF(D1375="U",+VLOOKUP(C1375,'[2]Table A'!$A$2:$D$1648,4,FALSE),+VLOOKUP(C1375,'[2]Table B'!$A$2:$F$54,4,FALSE))</f>
        <v>1.2783</v>
      </c>
      <c r="G1375" s="141">
        <v>1.3045</v>
      </c>
      <c r="H1375" s="141">
        <v>1.3002</v>
      </c>
    </row>
    <row r="1376" spans="1:8" x14ac:dyDescent="0.2">
      <c r="A1376" s="142" t="s">
        <v>1943</v>
      </c>
      <c r="B1376" s="142">
        <v>1.2783</v>
      </c>
      <c r="C1376" s="143">
        <v>99905</v>
      </c>
      <c r="D1376" s="141" t="s">
        <v>111</v>
      </c>
      <c r="F1376" s="141">
        <f>IF(D1376="U",+VLOOKUP(C1376,'[2]Table A'!$A$2:$D$1648,4,FALSE),+VLOOKUP(C1376,'[2]Table B'!$A$2:$F$54,4,FALSE))</f>
        <v>1.2783</v>
      </c>
      <c r="G1376" s="141">
        <v>1.3045</v>
      </c>
      <c r="H1376" s="141">
        <v>1.3002</v>
      </c>
    </row>
    <row r="1377" spans="1:8" x14ac:dyDescent="0.2">
      <c r="A1377" s="142" t="s">
        <v>2191</v>
      </c>
      <c r="B1377" s="142">
        <v>1.2783</v>
      </c>
      <c r="C1377" s="143">
        <v>99905</v>
      </c>
      <c r="D1377" s="141" t="s">
        <v>111</v>
      </c>
      <c r="F1377" s="141">
        <f>IF(D1377="U",+VLOOKUP(C1377,'[2]Table A'!$A$2:$D$1648,4,FALSE),+VLOOKUP(C1377,'[2]Table B'!$A$2:$F$54,4,FALSE))</f>
        <v>1.2783</v>
      </c>
      <c r="G1377" s="141">
        <v>1.3045</v>
      </c>
      <c r="H1377" s="141">
        <v>1.3002</v>
      </c>
    </row>
    <row r="1378" spans="1:8" x14ac:dyDescent="0.2">
      <c r="A1378" s="142" t="s">
        <v>2237</v>
      </c>
      <c r="B1378" s="142">
        <v>1.2783</v>
      </c>
      <c r="C1378" s="143">
        <v>99905</v>
      </c>
      <c r="D1378" s="141" t="s">
        <v>111</v>
      </c>
      <c r="F1378" s="141">
        <f>IF(D1378="U",+VLOOKUP(C1378,'[2]Table A'!$A$2:$D$1648,4,FALSE),+VLOOKUP(C1378,'[2]Table B'!$A$2:$F$54,4,FALSE))</f>
        <v>1.2783</v>
      </c>
      <c r="G1378" s="141">
        <v>1.3045</v>
      </c>
      <c r="H1378" s="141">
        <v>1.3002</v>
      </c>
    </row>
    <row r="1379" spans="1:8" x14ac:dyDescent="0.2">
      <c r="A1379" s="142" t="s">
        <v>2476</v>
      </c>
      <c r="B1379" s="142">
        <v>1.2783</v>
      </c>
      <c r="C1379" s="143">
        <v>99905</v>
      </c>
      <c r="D1379" s="141" t="s">
        <v>111</v>
      </c>
      <c r="F1379" s="141">
        <f>IF(D1379="U",+VLOOKUP(C1379,'[2]Table A'!$A$2:$D$1648,4,FALSE),+VLOOKUP(C1379,'[2]Table B'!$A$2:$F$54,4,FALSE))</f>
        <v>1.2783</v>
      </c>
      <c r="G1379" s="141">
        <v>1.3045</v>
      </c>
      <c r="H1379" s="141">
        <v>1.3002</v>
      </c>
    </row>
    <row r="1380" spans="1:8" x14ac:dyDescent="0.2">
      <c r="A1380" s="142" t="s">
        <v>2566</v>
      </c>
      <c r="B1380" s="142">
        <v>1.2783</v>
      </c>
      <c r="C1380" s="143">
        <v>99905</v>
      </c>
      <c r="D1380" s="141" t="s">
        <v>111</v>
      </c>
      <c r="F1380" s="141">
        <f>IF(D1380="U",+VLOOKUP(C1380,'[2]Table A'!$A$2:$D$1648,4,FALSE),+VLOOKUP(C1380,'[2]Table B'!$A$2:$F$54,4,FALSE))</f>
        <v>1.2783</v>
      </c>
      <c r="G1380" s="141">
        <v>1.3045</v>
      </c>
      <c r="H1380" s="141">
        <v>1.3002</v>
      </c>
    </row>
    <row r="1381" spans="1:8" x14ac:dyDescent="0.2">
      <c r="A1381" s="142" t="s">
        <v>2631</v>
      </c>
      <c r="B1381" s="142">
        <v>1.2783</v>
      </c>
      <c r="C1381" s="143">
        <v>99905</v>
      </c>
      <c r="D1381" s="141" t="s">
        <v>111</v>
      </c>
      <c r="F1381" s="141">
        <f>IF(D1381="U",+VLOOKUP(C1381,'[2]Table A'!$A$2:$D$1648,4,FALSE),+VLOOKUP(C1381,'[2]Table B'!$A$2:$F$54,4,FALSE))</f>
        <v>1.2783</v>
      </c>
      <c r="G1381" s="141">
        <v>1.3045</v>
      </c>
      <c r="H1381" s="141">
        <v>1.3002</v>
      </c>
    </row>
    <row r="1382" spans="1:8" x14ac:dyDescent="0.2">
      <c r="A1382" s="142" t="s">
        <v>2637</v>
      </c>
      <c r="B1382" s="142">
        <v>1.2783</v>
      </c>
      <c r="C1382" s="143">
        <v>99905</v>
      </c>
      <c r="D1382" s="141" t="s">
        <v>111</v>
      </c>
      <c r="F1382" s="141">
        <f>IF(D1382="U",+VLOOKUP(C1382,'[2]Table A'!$A$2:$D$1648,4,FALSE),+VLOOKUP(C1382,'[2]Table B'!$A$2:$F$54,4,FALSE))</f>
        <v>1.2783</v>
      </c>
      <c r="G1382" s="141">
        <v>1.3045</v>
      </c>
      <c r="H1382" s="141">
        <v>1.3002</v>
      </c>
    </row>
    <row r="1383" spans="1:8" x14ac:dyDescent="0.2">
      <c r="A1383" s="142" t="s">
        <v>2755</v>
      </c>
      <c r="B1383" s="142">
        <v>1.2783</v>
      </c>
      <c r="C1383" s="143">
        <v>99905</v>
      </c>
      <c r="D1383" s="141" t="s">
        <v>111</v>
      </c>
      <c r="F1383" s="141">
        <f>IF(D1383="U",+VLOOKUP(C1383,'[2]Table A'!$A$2:$D$1648,4,FALSE),+VLOOKUP(C1383,'[2]Table B'!$A$2:$F$54,4,FALSE))</f>
        <v>1.2783</v>
      </c>
      <c r="G1383" s="141">
        <v>1.3045</v>
      </c>
      <c r="H1383" s="141">
        <v>1.3002</v>
      </c>
    </row>
    <row r="1384" spans="1:8" x14ac:dyDescent="0.2">
      <c r="A1384" s="142" t="s">
        <v>3001</v>
      </c>
      <c r="B1384" s="142">
        <v>1.2783</v>
      </c>
      <c r="C1384" s="143">
        <v>99905</v>
      </c>
      <c r="D1384" s="141" t="s">
        <v>111</v>
      </c>
      <c r="F1384" s="141">
        <f>IF(D1384="U",+VLOOKUP(C1384,'[2]Table A'!$A$2:$D$1648,4,FALSE),+VLOOKUP(C1384,'[2]Table B'!$A$2:$F$54,4,FALSE))</f>
        <v>1.2783</v>
      </c>
      <c r="G1384" s="141">
        <v>1.3045</v>
      </c>
      <c r="H1384" s="141">
        <v>1.3002</v>
      </c>
    </row>
    <row r="1385" spans="1:8" x14ac:dyDescent="0.2">
      <c r="A1385" s="142" t="s">
        <v>3356</v>
      </c>
      <c r="B1385" s="142">
        <v>1.2783</v>
      </c>
      <c r="C1385" s="143">
        <v>99905</v>
      </c>
      <c r="D1385" s="141" t="s">
        <v>111</v>
      </c>
      <c r="F1385" s="141">
        <f>IF(D1385="U",+VLOOKUP(C1385,'[2]Table A'!$A$2:$D$1648,4,FALSE),+VLOOKUP(C1385,'[2]Table B'!$A$2:$F$54,4,FALSE))</f>
        <v>1.2783</v>
      </c>
      <c r="G1385" s="141">
        <v>1.3045</v>
      </c>
      <c r="H1385" s="141">
        <v>1.3002</v>
      </c>
    </row>
    <row r="1386" spans="1:8" x14ac:dyDescent="0.2">
      <c r="A1386" s="142" t="s">
        <v>3364</v>
      </c>
      <c r="B1386" s="142">
        <v>1.2783</v>
      </c>
      <c r="C1386" s="143">
        <v>99905</v>
      </c>
      <c r="D1386" s="141" t="s">
        <v>111</v>
      </c>
      <c r="F1386" s="141">
        <f>IF(D1386="U",+VLOOKUP(C1386,'[2]Table A'!$A$2:$D$1648,4,FALSE),+VLOOKUP(C1386,'[2]Table B'!$A$2:$F$54,4,FALSE))</f>
        <v>1.2783</v>
      </c>
      <c r="G1386" s="141">
        <v>1.3045</v>
      </c>
      <c r="H1386" s="141">
        <v>1.3002</v>
      </c>
    </row>
    <row r="1387" spans="1:8" x14ac:dyDescent="0.2">
      <c r="A1387" s="142" t="s">
        <v>3535</v>
      </c>
      <c r="B1387" s="142">
        <v>1.2783</v>
      </c>
      <c r="C1387" s="143">
        <v>99905</v>
      </c>
      <c r="D1387" s="141" t="s">
        <v>111</v>
      </c>
      <c r="F1387" s="141">
        <f>IF(D1387="U",+VLOOKUP(C1387,'[2]Table A'!$A$2:$D$1648,4,FALSE),+VLOOKUP(C1387,'[2]Table B'!$A$2:$F$54,4,FALSE))</f>
        <v>1.2783</v>
      </c>
      <c r="G1387" s="141">
        <v>1.3045</v>
      </c>
      <c r="H1387" s="141">
        <v>1.3002</v>
      </c>
    </row>
    <row r="1388" spans="1:8" x14ac:dyDescent="0.2">
      <c r="A1388" s="142" t="s">
        <v>3593</v>
      </c>
      <c r="B1388" s="142">
        <v>1.2783</v>
      </c>
      <c r="C1388" s="143">
        <v>99905</v>
      </c>
      <c r="D1388" s="141" t="s">
        <v>111</v>
      </c>
      <c r="F1388" s="141">
        <f>IF(D1388="U",+VLOOKUP(C1388,'[2]Table A'!$A$2:$D$1648,4,FALSE),+VLOOKUP(C1388,'[2]Table B'!$A$2:$F$54,4,FALSE))</f>
        <v>1.2783</v>
      </c>
      <c r="G1388" s="141">
        <v>1.3045</v>
      </c>
      <c r="H1388" s="141">
        <v>1.3002</v>
      </c>
    </row>
    <row r="1389" spans="1:8" x14ac:dyDescent="0.2">
      <c r="A1389" s="142" t="s">
        <v>3605</v>
      </c>
      <c r="B1389" s="142">
        <v>1.2783</v>
      </c>
      <c r="C1389" s="143">
        <v>99905</v>
      </c>
      <c r="D1389" s="141" t="s">
        <v>111</v>
      </c>
      <c r="F1389" s="141">
        <f>IF(D1389="U",+VLOOKUP(C1389,'[2]Table A'!$A$2:$D$1648,4,FALSE),+VLOOKUP(C1389,'[2]Table B'!$A$2:$F$54,4,FALSE))</f>
        <v>1.2783</v>
      </c>
      <c r="G1389" s="141">
        <v>1.3045</v>
      </c>
      <c r="H1389" s="141">
        <v>1.3002</v>
      </c>
    </row>
    <row r="1390" spans="1:8" x14ac:dyDescent="0.2">
      <c r="A1390" s="142" t="s">
        <v>3950</v>
      </c>
      <c r="B1390" s="142">
        <v>1.2783</v>
      </c>
      <c r="C1390" s="143">
        <v>99905</v>
      </c>
      <c r="D1390" s="141" t="s">
        <v>111</v>
      </c>
      <c r="F1390" s="141">
        <f>IF(D1390="U",+VLOOKUP(C1390,'[2]Table A'!$A$2:$D$1648,4,FALSE),+VLOOKUP(C1390,'[2]Table B'!$A$2:$F$54,4,FALSE))</f>
        <v>1.2783</v>
      </c>
      <c r="G1390" s="141">
        <v>1.3045</v>
      </c>
      <c r="H1390" s="141">
        <v>1.3002</v>
      </c>
    </row>
    <row r="1391" spans="1:8" x14ac:dyDescent="0.2">
      <c r="A1391" s="142" t="s">
        <v>318</v>
      </c>
      <c r="B1391" s="142">
        <v>1.0075000000000001</v>
      </c>
      <c r="C1391" s="143">
        <v>99906</v>
      </c>
      <c r="D1391" s="141" t="s">
        <v>111</v>
      </c>
      <c r="F1391" s="141">
        <f>IF(D1391="U",+VLOOKUP(C1391,'[2]Table A'!$A$2:$D$1648,4,FALSE),+VLOOKUP(C1391,'[2]Table B'!$A$2:$F$54,4,FALSE))</f>
        <v>1.0075000000000001</v>
      </c>
      <c r="G1391" s="141">
        <v>1.0025999999999999</v>
      </c>
      <c r="H1391" s="141">
        <v>1.012</v>
      </c>
    </row>
    <row r="1392" spans="1:8" x14ac:dyDescent="0.2">
      <c r="A1392" s="142" t="s">
        <v>406</v>
      </c>
      <c r="B1392" s="142">
        <v>1.0075000000000001</v>
      </c>
      <c r="C1392" s="143">
        <v>99906</v>
      </c>
      <c r="D1392" s="141" t="s">
        <v>111</v>
      </c>
      <c r="F1392" s="141">
        <f>IF(D1392="U",+VLOOKUP(C1392,'[2]Table A'!$A$2:$D$1648,4,FALSE),+VLOOKUP(C1392,'[2]Table B'!$A$2:$F$54,4,FALSE))</f>
        <v>1.0075000000000001</v>
      </c>
      <c r="G1392" s="141">
        <v>1.0025999999999999</v>
      </c>
      <c r="H1392" s="141">
        <v>1.012</v>
      </c>
    </row>
    <row r="1393" spans="1:8" x14ac:dyDescent="0.2">
      <c r="A1393" s="142" t="s">
        <v>454</v>
      </c>
      <c r="B1393" s="142">
        <v>1.0075000000000001</v>
      </c>
      <c r="C1393" s="143">
        <v>99906</v>
      </c>
      <c r="D1393" s="141" t="s">
        <v>111</v>
      </c>
      <c r="F1393" s="141">
        <f>IF(D1393="U",+VLOOKUP(C1393,'[2]Table A'!$A$2:$D$1648,4,FALSE),+VLOOKUP(C1393,'[2]Table B'!$A$2:$F$54,4,FALSE))</f>
        <v>1.0075000000000001</v>
      </c>
      <c r="G1393" s="141">
        <v>1.0025999999999999</v>
      </c>
      <c r="H1393" s="141">
        <v>1.012</v>
      </c>
    </row>
    <row r="1394" spans="1:8" x14ac:dyDescent="0.2">
      <c r="A1394" s="142" t="s">
        <v>547</v>
      </c>
      <c r="B1394" s="142">
        <v>1.0075000000000001</v>
      </c>
      <c r="C1394" s="143">
        <v>99906</v>
      </c>
      <c r="D1394" s="141" t="s">
        <v>111</v>
      </c>
      <c r="F1394" s="141">
        <f>IF(D1394="U",+VLOOKUP(C1394,'[2]Table A'!$A$2:$D$1648,4,FALSE),+VLOOKUP(C1394,'[2]Table B'!$A$2:$F$54,4,FALSE))</f>
        <v>1.0075000000000001</v>
      </c>
      <c r="G1394" s="141">
        <v>1.0025999999999999</v>
      </c>
      <c r="H1394" s="141">
        <v>1.012</v>
      </c>
    </row>
    <row r="1395" spans="1:8" x14ac:dyDescent="0.2">
      <c r="A1395" s="142" t="s">
        <v>902</v>
      </c>
      <c r="B1395" s="142">
        <v>1.0075000000000001</v>
      </c>
      <c r="C1395" s="143">
        <v>99906</v>
      </c>
      <c r="D1395" s="141" t="s">
        <v>111</v>
      </c>
      <c r="F1395" s="141">
        <f>IF(D1395="U",+VLOOKUP(C1395,'[2]Table A'!$A$2:$D$1648,4,FALSE),+VLOOKUP(C1395,'[2]Table B'!$A$2:$F$54,4,FALSE))</f>
        <v>1.0075000000000001</v>
      </c>
      <c r="G1395" s="141">
        <v>1.0025999999999999</v>
      </c>
      <c r="H1395" s="141">
        <v>1.012</v>
      </c>
    </row>
    <row r="1396" spans="1:8" x14ac:dyDescent="0.2">
      <c r="A1396" s="142" t="s">
        <v>955</v>
      </c>
      <c r="B1396" s="142">
        <v>1.0075000000000001</v>
      </c>
      <c r="C1396" s="143">
        <v>99906</v>
      </c>
      <c r="D1396" s="141" t="s">
        <v>111</v>
      </c>
      <c r="F1396" s="141">
        <f>IF(D1396="U",+VLOOKUP(C1396,'[2]Table A'!$A$2:$D$1648,4,FALSE),+VLOOKUP(C1396,'[2]Table B'!$A$2:$F$54,4,FALSE))</f>
        <v>1.0075000000000001</v>
      </c>
      <c r="G1396" s="141">
        <v>1.0025999999999999</v>
      </c>
      <c r="H1396" s="141">
        <v>1.012</v>
      </c>
    </row>
    <row r="1397" spans="1:8" x14ac:dyDescent="0.2">
      <c r="A1397" s="142" t="s">
        <v>1117</v>
      </c>
      <c r="B1397" s="142">
        <v>1.0075000000000001</v>
      </c>
      <c r="C1397" s="143">
        <v>99906</v>
      </c>
      <c r="D1397" s="141" t="s">
        <v>111</v>
      </c>
      <c r="F1397" s="141">
        <f>IF(D1397="U",+VLOOKUP(C1397,'[2]Table A'!$A$2:$D$1648,4,FALSE),+VLOOKUP(C1397,'[2]Table B'!$A$2:$F$54,4,FALSE))</f>
        <v>1.0075000000000001</v>
      </c>
      <c r="G1397" s="141">
        <v>1.0025999999999999</v>
      </c>
      <c r="H1397" s="141">
        <v>1.012</v>
      </c>
    </row>
    <row r="1398" spans="1:8" x14ac:dyDescent="0.2">
      <c r="A1398" s="142" t="s">
        <v>1137</v>
      </c>
      <c r="B1398" s="142">
        <v>1.0075000000000001</v>
      </c>
      <c r="C1398" s="143">
        <v>99906</v>
      </c>
      <c r="D1398" s="141" t="s">
        <v>111</v>
      </c>
      <c r="F1398" s="141">
        <f>IF(D1398="U",+VLOOKUP(C1398,'[2]Table A'!$A$2:$D$1648,4,FALSE),+VLOOKUP(C1398,'[2]Table B'!$A$2:$F$54,4,FALSE))</f>
        <v>1.0075000000000001</v>
      </c>
      <c r="G1398" s="141">
        <v>1.0025999999999999</v>
      </c>
      <c r="H1398" s="141">
        <v>1.012</v>
      </c>
    </row>
    <row r="1399" spans="1:8" x14ac:dyDescent="0.2">
      <c r="A1399" s="142" t="s">
        <v>1181</v>
      </c>
      <c r="B1399" s="142">
        <v>1.0075000000000001</v>
      </c>
      <c r="C1399" s="143">
        <v>99906</v>
      </c>
      <c r="D1399" s="141" t="s">
        <v>111</v>
      </c>
      <c r="F1399" s="141">
        <f>IF(D1399="U",+VLOOKUP(C1399,'[2]Table A'!$A$2:$D$1648,4,FALSE),+VLOOKUP(C1399,'[2]Table B'!$A$2:$F$54,4,FALSE))</f>
        <v>1.0075000000000001</v>
      </c>
      <c r="G1399" s="141">
        <v>1.0025999999999999</v>
      </c>
      <c r="H1399" s="141">
        <v>1.012</v>
      </c>
    </row>
    <row r="1400" spans="1:8" x14ac:dyDescent="0.2">
      <c r="A1400" s="142" t="s">
        <v>1202</v>
      </c>
      <c r="B1400" s="142">
        <v>1.0075000000000001</v>
      </c>
      <c r="C1400" s="143">
        <v>99906</v>
      </c>
      <c r="D1400" s="141" t="s">
        <v>111</v>
      </c>
      <c r="F1400" s="141">
        <f>IF(D1400="U",+VLOOKUP(C1400,'[2]Table A'!$A$2:$D$1648,4,FALSE),+VLOOKUP(C1400,'[2]Table B'!$A$2:$F$54,4,FALSE))</f>
        <v>1.0075000000000001</v>
      </c>
      <c r="G1400" s="141">
        <v>1.0025999999999999</v>
      </c>
      <c r="H1400" s="141">
        <v>1.012</v>
      </c>
    </row>
    <row r="1401" spans="1:8" x14ac:dyDescent="0.2">
      <c r="A1401" s="142" t="s">
        <v>1277</v>
      </c>
      <c r="B1401" s="142">
        <v>1.0075000000000001</v>
      </c>
      <c r="C1401" s="143">
        <v>99906</v>
      </c>
      <c r="D1401" s="141" t="s">
        <v>111</v>
      </c>
      <c r="F1401" s="141">
        <f>IF(D1401="U",+VLOOKUP(C1401,'[2]Table A'!$A$2:$D$1648,4,FALSE),+VLOOKUP(C1401,'[2]Table B'!$A$2:$F$54,4,FALSE))</f>
        <v>1.0075000000000001</v>
      </c>
      <c r="G1401" s="141">
        <v>1.0025999999999999</v>
      </c>
      <c r="H1401" s="141">
        <v>1.012</v>
      </c>
    </row>
    <row r="1402" spans="1:8" x14ac:dyDescent="0.2">
      <c r="A1402" s="142" t="s">
        <v>1318</v>
      </c>
      <c r="B1402" s="142">
        <v>1.0075000000000001</v>
      </c>
      <c r="C1402" s="143">
        <v>99906</v>
      </c>
      <c r="D1402" s="141" t="s">
        <v>111</v>
      </c>
      <c r="F1402" s="141">
        <f>IF(D1402="U",+VLOOKUP(C1402,'[2]Table A'!$A$2:$D$1648,4,FALSE),+VLOOKUP(C1402,'[2]Table B'!$A$2:$F$54,4,FALSE))</f>
        <v>1.0075000000000001</v>
      </c>
      <c r="G1402" s="141">
        <v>1.0025999999999999</v>
      </c>
      <c r="H1402" s="141">
        <v>1.012</v>
      </c>
    </row>
    <row r="1403" spans="1:8" x14ac:dyDescent="0.2">
      <c r="A1403" s="142" t="s">
        <v>1362</v>
      </c>
      <c r="B1403" s="142">
        <v>1.0075000000000001</v>
      </c>
      <c r="C1403" s="143">
        <v>99906</v>
      </c>
      <c r="D1403" s="141" t="s">
        <v>111</v>
      </c>
      <c r="F1403" s="141">
        <f>IF(D1403="U",+VLOOKUP(C1403,'[2]Table A'!$A$2:$D$1648,4,FALSE),+VLOOKUP(C1403,'[2]Table B'!$A$2:$F$54,4,FALSE))</f>
        <v>1.0075000000000001</v>
      </c>
      <c r="G1403" s="141">
        <v>1.0025999999999999</v>
      </c>
      <c r="H1403" s="141">
        <v>1.012</v>
      </c>
    </row>
    <row r="1404" spans="1:8" x14ac:dyDescent="0.2">
      <c r="A1404" s="142" t="s">
        <v>1540</v>
      </c>
      <c r="B1404" s="142">
        <v>1.0075000000000001</v>
      </c>
      <c r="C1404" s="143">
        <v>99906</v>
      </c>
      <c r="D1404" s="141" t="s">
        <v>111</v>
      </c>
      <c r="F1404" s="141">
        <f>IF(D1404="U",+VLOOKUP(C1404,'[2]Table A'!$A$2:$D$1648,4,FALSE),+VLOOKUP(C1404,'[2]Table B'!$A$2:$F$54,4,FALSE))</f>
        <v>1.0075000000000001</v>
      </c>
      <c r="G1404" s="141">
        <v>1.0025999999999999</v>
      </c>
      <c r="H1404" s="141">
        <v>1.012</v>
      </c>
    </row>
    <row r="1405" spans="1:8" x14ac:dyDescent="0.2">
      <c r="A1405" s="142" t="s">
        <v>1569</v>
      </c>
      <c r="B1405" s="142">
        <v>1.0075000000000001</v>
      </c>
      <c r="C1405" s="143">
        <v>99906</v>
      </c>
      <c r="D1405" s="141" t="s">
        <v>111</v>
      </c>
      <c r="F1405" s="141">
        <f>IF(D1405="U",+VLOOKUP(C1405,'[2]Table A'!$A$2:$D$1648,4,FALSE),+VLOOKUP(C1405,'[2]Table B'!$A$2:$F$54,4,FALSE))</f>
        <v>1.0075000000000001</v>
      </c>
      <c r="G1405" s="141">
        <v>1.0025999999999999</v>
      </c>
      <c r="H1405" s="141">
        <v>1.012</v>
      </c>
    </row>
    <row r="1406" spans="1:8" x14ac:dyDescent="0.2">
      <c r="A1406" s="142" t="s">
        <v>1635</v>
      </c>
      <c r="B1406" s="142">
        <v>1.0075000000000001</v>
      </c>
      <c r="C1406" s="143">
        <v>99906</v>
      </c>
      <c r="D1406" s="141" t="s">
        <v>111</v>
      </c>
      <c r="F1406" s="141">
        <f>IF(D1406="U",+VLOOKUP(C1406,'[2]Table A'!$A$2:$D$1648,4,FALSE),+VLOOKUP(C1406,'[2]Table B'!$A$2:$F$54,4,FALSE))</f>
        <v>1.0075000000000001</v>
      </c>
      <c r="G1406" s="141">
        <v>1.0025999999999999</v>
      </c>
      <c r="H1406" s="141">
        <v>1.012</v>
      </c>
    </row>
    <row r="1407" spans="1:8" x14ac:dyDescent="0.2">
      <c r="A1407" s="142" t="s">
        <v>1717</v>
      </c>
      <c r="B1407" s="142">
        <v>1.0075000000000001</v>
      </c>
      <c r="C1407" s="143">
        <v>99906</v>
      </c>
      <c r="D1407" s="141" t="s">
        <v>111</v>
      </c>
      <c r="F1407" s="141">
        <f>IF(D1407="U",+VLOOKUP(C1407,'[2]Table A'!$A$2:$D$1648,4,FALSE),+VLOOKUP(C1407,'[2]Table B'!$A$2:$F$54,4,FALSE))</f>
        <v>1.0075000000000001</v>
      </c>
      <c r="G1407" s="141">
        <v>1.0025999999999999</v>
      </c>
      <c r="H1407" s="141">
        <v>1.012</v>
      </c>
    </row>
    <row r="1408" spans="1:8" x14ac:dyDescent="0.2">
      <c r="A1408" s="142" t="s">
        <v>1867</v>
      </c>
      <c r="B1408" s="142">
        <v>1.0075000000000001</v>
      </c>
      <c r="C1408" s="143">
        <v>99906</v>
      </c>
      <c r="D1408" s="141" t="s">
        <v>111</v>
      </c>
      <c r="F1408" s="141">
        <f>IF(D1408="U",+VLOOKUP(C1408,'[2]Table A'!$A$2:$D$1648,4,FALSE),+VLOOKUP(C1408,'[2]Table B'!$A$2:$F$54,4,FALSE))</f>
        <v>1.0075000000000001</v>
      </c>
      <c r="G1408" s="141">
        <v>1.0025999999999999</v>
      </c>
      <c r="H1408" s="141">
        <v>1.012</v>
      </c>
    </row>
    <row r="1409" spans="1:8" x14ac:dyDescent="0.2">
      <c r="A1409" s="142" t="s">
        <v>1913</v>
      </c>
      <c r="B1409" s="142">
        <v>1.0075000000000001</v>
      </c>
      <c r="C1409" s="143">
        <v>99906</v>
      </c>
      <c r="D1409" s="141" t="s">
        <v>111</v>
      </c>
      <c r="F1409" s="141">
        <f>IF(D1409="U",+VLOOKUP(C1409,'[2]Table A'!$A$2:$D$1648,4,FALSE),+VLOOKUP(C1409,'[2]Table B'!$A$2:$F$54,4,FALSE))</f>
        <v>1.0075000000000001</v>
      </c>
      <c r="G1409" s="141">
        <v>1.0025999999999999</v>
      </c>
      <c r="H1409" s="141">
        <v>1.012</v>
      </c>
    </row>
    <row r="1410" spans="1:8" x14ac:dyDescent="0.2">
      <c r="A1410" s="142" t="s">
        <v>1969</v>
      </c>
      <c r="B1410" s="142">
        <v>1.0075000000000001</v>
      </c>
      <c r="C1410" s="143">
        <v>99906</v>
      </c>
      <c r="D1410" s="141" t="s">
        <v>111</v>
      </c>
      <c r="F1410" s="141">
        <f>IF(D1410="U",+VLOOKUP(C1410,'[2]Table A'!$A$2:$D$1648,4,FALSE),+VLOOKUP(C1410,'[2]Table B'!$A$2:$F$54,4,FALSE))</f>
        <v>1.0075000000000001</v>
      </c>
      <c r="G1410" s="141">
        <v>1.0025999999999999</v>
      </c>
      <c r="H1410" s="141">
        <v>1.012</v>
      </c>
    </row>
    <row r="1411" spans="1:8" x14ac:dyDescent="0.2">
      <c r="A1411" s="142" t="s">
        <v>2140</v>
      </c>
      <c r="B1411" s="142">
        <v>1.0075000000000001</v>
      </c>
      <c r="C1411" s="143">
        <v>99906</v>
      </c>
      <c r="D1411" s="141" t="s">
        <v>111</v>
      </c>
      <c r="F1411" s="141">
        <f>IF(D1411="U",+VLOOKUP(C1411,'[2]Table A'!$A$2:$D$1648,4,FALSE),+VLOOKUP(C1411,'[2]Table B'!$A$2:$F$54,4,FALSE))</f>
        <v>1.0075000000000001</v>
      </c>
      <c r="G1411" s="141">
        <v>1.0025999999999999</v>
      </c>
      <c r="H1411" s="141">
        <v>1.012</v>
      </c>
    </row>
    <row r="1412" spans="1:8" x14ac:dyDescent="0.2">
      <c r="A1412" s="142" t="s">
        <v>2143</v>
      </c>
      <c r="B1412" s="142">
        <v>1.0075000000000001</v>
      </c>
      <c r="C1412" s="143">
        <v>99906</v>
      </c>
      <c r="D1412" s="141" t="s">
        <v>111</v>
      </c>
      <c r="F1412" s="141">
        <f>IF(D1412="U",+VLOOKUP(C1412,'[2]Table A'!$A$2:$D$1648,4,FALSE),+VLOOKUP(C1412,'[2]Table B'!$A$2:$F$54,4,FALSE))</f>
        <v>1.0075000000000001</v>
      </c>
      <c r="G1412" s="141">
        <v>1.0025999999999999</v>
      </c>
      <c r="H1412" s="141">
        <v>1.012</v>
      </c>
    </row>
    <row r="1413" spans="1:8" x14ac:dyDescent="0.2">
      <c r="A1413" s="142" t="s">
        <v>2192</v>
      </c>
      <c r="B1413" s="142">
        <v>1.0075000000000001</v>
      </c>
      <c r="C1413" s="143">
        <v>99906</v>
      </c>
      <c r="D1413" s="141" t="s">
        <v>111</v>
      </c>
      <c r="F1413" s="141">
        <f>IF(D1413="U",+VLOOKUP(C1413,'[2]Table A'!$A$2:$D$1648,4,FALSE),+VLOOKUP(C1413,'[2]Table B'!$A$2:$F$54,4,FALSE))</f>
        <v>1.0075000000000001</v>
      </c>
      <c r="G1413" s="141">
        <v>1.0025999999999999</v>
      </c>
      <c r="H1413" s="141">
        <v>1.012</v>
      </c>
    </row>
    <row r="1414" spans="1:8" x14ac:dyDescent="0.2">
      <c r="A1414" s="142" t="s">
        <v>2169</v>
      </c>
      <c r="B1414" s="142">
        <v>1.0075000000000001</v>
      </c>
      <c r="C1414" s="143">
        <v>99906</v>
      </c>
      <c r="D1414" s="141" t="s">
        <v>111</v>
      </c>
      <c r="F1414" s="141">
        <f>IF(D1414="U",+VLOOKUP(C1414,'[2]Table A'!$A$2:$D$1648,4,FALSE),+VLOOKUP(C1414,'[2]Table B'!$A$2:$F$54,4,FALSE))</f>
        <v>1.0075000000000001</v>
      </c>
      <c r="G1414" s="141">
        <v>1.0025999999999999</v>
      </c>
      <c r="H1414" s="141">
        <v>1.012</v>
      </c>
    </row>
    <row r="1415" spans="1:8" x14ac:dyDescent="0.2">
      <c r="A1415" s="142" t="s">
        <v>2233</v>
      </c>
      <c r="B1415" s="142">
        <v>1.0075000000000001</v>
      </c>
      <c r="C1415" s="143">
        <v>99906</v>
      </c>
      <c r="D1415" s="141" t="s">
        <v>111</v>
      </c>
      <c r="F1415" s="141">
        <f>IF(D1415="U",+VLOOKUP(C1415,'[2]Table A'!$A$2:$D$1648,4,FALSE),+VLOOKUP(C1415,'[2]Table B'!$A$2:$F$54,4,FALSE))</f>
        <v>1.0075000000000001</v>
      </c>
      <c r="G1415" s="141">
        <v>1.0025999999999999</v>
      </c>
      <c r="H1415" s="141">
        <v>1.012</v>
      </c>
    </row>
    <row r="1416" spans="1:8" x14ac:dyDescent="0.2">
      <c r="A1416" s="142" t="s">
        <v>2311</v>
      </c>
      <c r="B1416" s="142">
        <v>1.0075000000000001</v>
      </c>
      <c r="C1416" s="143">
        <v>99906</v>
      </c>
      <c r="D1416" s="141" t="s">
        <v>111</v>
      </c>
      <c r="F1416" s="141">
        <f>IF(D1416="U",+VLOOKUP(C1416,'[2]Table A'!$A$2:$D$1648,4,FALSE),+VLOOKUP(C1416,'[2]Table B'!$A$2:$F$54,4,FALSE))</f>
        <v>1.0075000000000001</v>
      </c>
      <c r="G1416" s="141">
        <v>1.0025999999999999</v>
      </c>
      <c r="H1416" s="141">
        <v>1.012</v>
      </c>
    </row>
    <row r="1417" spans="1:8" x14ac:dyDescent="0.2">
      <c r="A1417" s="142" t="s">
        <v>2354</v>
      </c>
      <c r="B1417" s="142">
        <v>1.0075000000000001</v>
      </c>
      <c r="C1417" s="143">
        <v>99906</v>
      </c>
      <c r="D1417" s="141" t="s">
        <v>111</v>
      </c>
      <c r="F1417" s="141">
        <f>IF(D1417="U",+VLOOKUP(C1417,'[2]Table A'!$A$2:$D$1648,4,FALSE),+VLOOKUP(C1417,'[2]Table B'!$A$2:$F$54,4,FALSE))</f>
        <v>1.0075000000000001</v>
      </c>
      <c r="G1417" s="141">
        <v>1.0025999999999999</v>
      </c>
      <c r="H1417" s="141">
        <v>1.012</v>
      </c>
    </row>
    <row r="1418" spans="1:8" x14ac:dyDescent="0.2">
      <c r="A1418" s="142" t="s">
        <v>2611</v>
      </c>
      <c r="B1418" s="142">
        <v>1.0075000000000001</v>
      </c>
      <c r="C1418" s="143">
        <v>99906</v>
      </c>
      <c r="D1418" s="141" t="s">
        <v>111</v>
      </c>
      <c r="F1418" s="141">
        <f>IF(D1418="U",+VLOOKUP(C1418,'[2]Table A'!$A$2:$D$1648,4,FALSE),+VLOOKUP(C1418,'[2]Table B'!$A$2:$F$54,4,FALSE))</f>
        <v>1.0075000000000001</v>
      </c>
      <c r="G1418" s="141">
        <v>1.0025999999999999</v>
      </c>
      <c r="H1418" s="141">
        <v>1.012</v>
      </c>
    </row>
    <row r="1419" spans="1:8" x14ac:dyDescent="0.2">
      <c r="A1419" s="142" t="s">
        <v>2632</v>
      </c>
      <c r="B1419" s="142">
        <v>1.0075000000000001</v>
      </c>
      <c r="C1419" s="143">
        <v>99906</v>
      </c>
      <c r="D1419" s="141" t="s">
        <v>111</v>
      </c>
      <c r="F1419" s="141">
        <f>IF(D1419="U",+VLOOKUP(C1419,'[2]Table A'!$A$2:$D$1648,4,FALSE),+VLOOKUP(C1419,'[2]Table B'!$A$2:$F$54,4,FALSE))</f>
        <v>1.0075000000000001</v>
      </c>
      <c r="G1419" s="141">
        <v>1.0025999999999999</v>
      </c>
      <c r="H1419" s="141">
        <v>1.012</v>
      </c>
    </row>
    <row r="1420" spans="1:8" x14ac:dyDescent="0.2">
      <c r="A1420" s="142" t="s">
        <v>2665</v>
      </c>
      <c r="B1420" s="142">
        <v>1.0075000000000001</v>
      </c>
      <c r="C1420" s="143">
        <v>99906</v>
      </c>
      <c r="D1420" s="141" t="s">
        <v>111</v>
      </c>
      <c r="F1420" s="141">
        <f>IF(D1420="U",+VLOOKUP(C1420,'[2]Table A'!$A$2:$D$1648,4,FALSE),+VLOOKUP(C1420,'[2]Table B'!$A$2:$F$54,4,FALSE))</f>
        <v>1.0075000000000001</v>
      </c>
      <c r="G1420" s="141">
        <v>1.0025999999999999</v>
      </c>
      <c r="H1420" s="141">
        <v>1.012</v>
      </c>
    </row>
    <row r="1421" spans="1:8" x14ac:dyDescent="0.2">
      <c r="A1421" s="142" t="s">
        <v>2686</v>
      </c>
      <c r="B1421" s="142">
        <v>1.0075000000000001</v>
      </c>
      <c r="C1421" s="143">
        <v>99906</v>
      </c>
      <c r="D1421" s="141" t="s">
        <v>111</v>
      </c>
      <c r="F1421" s="141">
        <f>IF(D1421="U",+VLOOKUP(C1421,'[2]Table A'!$A$2:$D$1648,4,FALSE),+VLOOKUP(C1421,'[2]Table B'!$A$2:$F$54,4,FALSE))</f>
        <v>1.0075000000000001</v>
      </c>
      <c r="G1421" s="141">
        <v>1.0025999999999999</v>
      </c>
      <c r="H1421" s="141">
        <v>1.012</v>
      </c>
    </row>
    <row r="1422" spans="1:8" x14ac:dyDescent="0.2">
      <c r="A1422" s="142" t="s">
        <v>2694</v>
      </c>
      <c r="B1422" s="142">
        <v>1.0075000000000001</v>
      </c>
      <c r="C1422" s="143">
        <v>99906</v>
      </c>
      <c r="D1422" s="141" t="s">
        <v>111</v>
      </c>
      <c r="F1422" s="141">
        <f>IF(D1422="U",+VLOOKUP(C1422,'[2]Table A'!$A$2:$D$1648,4,FALSE),+VLOOKUP(C1422,'[2]Table B'!$A$2:$F$54,4,FALSE))</f>
        <v>1.0075000000000001</v>
      </c>
      <c r="G1422" s="141">
        <v>1.0025999999999999</v>
      </c>
      <c r="H1422" s="141">
        <v>1.012</v>
      </c>
    </row>
    <row r="1423" spans="1:8" x14ac:dyDescent="0.2">
      <c r="A1423" s="142" t="s">
        <v>2867</v>
      </c>
      <c r="B1423" s="142">
        <v>1.0075000000000001</v>
      </c>
      <c r="C1423" s="143">
        <v>99906</v>
      </c>
      <c r="D1423" s="141" t="s">
        <v>111</v>
      </c>
      <c r="F1423" s="141">
        <f>IF(D1423="U",+VLOOKUP(C1423,'[2]Table A'!$A$2:$D$1648,4,FALSE),+VLOOKUP(C1423,'[2]Table B'!$A$2:$F$54,4,FALSE))</f>
        <v>1.0075000000000001</v>
      </c>
      <c r="G1423" s="141">
        <v>1.0025999999999999</v>
      </c>
      <c r="H1423" s="141">
        <v>1.012</v>
      </c>
    </row>
    <row r="1424" spans="1:8" x14ac:dyDescent="0.2">
      <c r="A1424" s="142" t="s">
        <v>2880</v>
      </c>
      <c r="B1424" s="142">
        <v>1.0075000000000001</v>
      </c>
      <c r="C1424" s="143">
        <v>99906</v>
      </c>
      <c r="D1424" s="141" t="s">
        <v>111</v>
      </c>
      <c r="F1424" s="141">
        <f>IF(D1424="U",+VLOOKUP(C1424,'[2]Table A'!$A$2:$D$1648,4,FALSE),+VLOOKUP(C1424,'[2]Table B'!$A$2:$F$54,4,FALSE))</f>
        <v>1.0075000000000001</v>
      </c>
      <c r="G1424" s="141">
        <v>1.0025999999999999</v>
      </c>
      <c r="H1424" s="141">
        <v>1.012</v>
      </c>
    </row>
    <row r="1425" spans="1:8" x14ac:dyDescent="0.2">
      <c r="A1425" s="142" t="s">
        <v>2958</v>
      </c>
      <c r="B1425" s="142">
        <v>1.0075000000000001</v>
      </c>
      <c r="C1425" s="143">
        <v>99906</v>
      </c>
      <c r="D1425" s="141" t="s">
        <v>111</v>
      </c>
      <c r="F1425" s="141">
        <f>IF(D1425="U",+VLOOKUP(C1425,'[2]Table A'!$A$2:$D$1648,4,FALSE),+VLOOKUP(C1425,'[2]Table B'!$A$2:$F$54,4,FALSE))</f>
        <v>1.0075000000000001</v>
      </c>
      <c r="G1425" s="141">
        <v>1.0025999999999999</v>
      </c>
      <c r="H1425" s="141">
        <v>1.012</v>
      </c>
    </row>
    <row r="1426" spans="1:8" x14ac:dyDescent="0.2">
      <c r="A1426" s="142" t="s">
        <v>2989</v>
      </c>
      <c r="B1426" s="142">
        <v>1.0075000000000001</v>
      </c>
      <c r="C1426" s="143">
        <v>99906</v>
      </c>
      <c r="D1426" s="141" t="s">
        <v>111</v>
      </c>
      <c r="F1426" s="141">
        <f>IF(D1426="U",+VLOOKUP(C1426,'[2]Table A'!$A$2:$D$1648,4,FALSE),+VLOOKUP(C1426,'[2]Table B'!$A$2:$F$54,4,FALSE))</f>
        <v>1.0075000000000001</v>
      </c>
      <c r="G1426" s="141">
        <v>1.0025999999999999</v>
      </c>
      <c r="H1426" s="141">
        <v>1.012</v>
      </c>
    </row>
    <row r="1427" spans="1:8" x14ac:dyDescent="0.2">
      <c r="A1427" s="142" t="s">
        <v>3063</v>
      </c>
      <c r="B1427" s="142">
        <v>1.0075000000000001</v>
      </c>
      <c r="C1427" s="143">
        <v>99906</v>
      </c>
      <c r="D1427" s="141" t="s">
        <v>111</v>
      </c>
      <c r="F1427" s="141">
        <f>IF(D1427="U",+VLOOKUP(C1427,'[2]Table A'!$A$2:$D$1648,4,FALSE),+VLOOKUP(C1427,'[2]Table B'!$A$2:$F$54,4,FALSE))</f>
        <v>1.0075000000000001</v>
      </c>
      <c r="G1427" s="141">
        <v>1.0025999999999999</v>
      </c>
      <c r="H1427" s="141">
        <v>1.012</v>
      </c>
    </row>
    <row r="1428" spans="1:8" x14ac:dyDescent="0.2">
      <c r="A1428" s="142" t="s">
        <v>3151</v>
      </c>
      <c r="B1428" s="142">
        <v>1.0075000000000001</v>
      </c>
      <c r="C1428" s="143">
        <v>99906</v>
      </c>
      <c r="D1428" s="141" t="s">
        <v>111</v>
      </c>
      <c r="F1428" s="141">
        <f>IF(D1428="U",+VLOOKUP(C1428,'[2]Table A'!$A$2:$D$1648,4,FALSE),+VLOOKUP(C1428,'[2]Table B'!$A$2:$F$54,4,FALSE))</f>
        <v>1.0075000000000001</v>
      </c>
      <c r="G1428" s="141">
        <v>1.0025999999999999</v>
      </c>
      <c r="H1428" s="141">
        <v>1.012</v>
      </c>
    </row>
    <row r="1429" spans="1:8" x14ac:dyDescent="0.2">
      <c r="A1429" s="142" t="s">
        <v>3152</v>
      </c>
      <c r="B1429" s="142">
        <v>1.0075000000000001</v>
      </c>
      <c r="C1429" s="143">
        <v>99906</v>
      </c>
      <c r="D1429" s="141" t="s">
        <v>111</v>
      </c>
      <c r="F1429" s="141">
        <f>IF(D1429="U",+VLOOKUP(C1429,'[2]Table A'!$A$2:$D$1648,4,FALSE),+VLOOKUP(C1429,'[2]Table B'!$A$2:$F$54,4,FALSE))</f>
        <v>1.0075000000000001</v>
      </c>
      <c r="G1429" s="141">
        <v>1.0025999999999999</v>
      </c>
      <c r="H1429" s="141">
        <v>1.012</v>
      </c>
    </row>
    <row r="1430" spans="1:8" x14ac:dyDescent="0.2">
      <c r="A1430" s="142" t="s">
        <v>3193</v>
      </c>
      <c r="B1430" s="142">
        <v>1.0075000000000001</v>
      </c>
      <c r="C1430" s="143">
        <v>99906</v>
      </c>
      <c r="D1430" s="141" t="s">
        <v>111</v>
      </c>
      <c r="F1430" s="141">
        <f>IF(D1430="U",+VLOOKUP(C1430,'[2]Table A'!$A$2:$D$1648,4,FALSE),+VLOOKUP(C1430,'[2]Table B'!$A$2:$F$54,4,FALSE))</f>
        <v>1.0075000000000001</v>
      </c>
      <c r="G1430" s="141">
        <v>1.0025999999999999</v>
      </c>
      <c r="H1430" s="141">
        <v>1.012</v>
      </c>
    </row>
    <row r="1431" spans="1:8" x14ac:dyDescent="0.2">
      <c r="A1431" s="142" t="s">
        <v>3216</v>
      </c>
      <c r="B1431" s="142">
        <v>1.0075000000000001</v>
      </c>
      <c r="C1431" s="143">
        <v>99906</v>
      </c>
      <c r="D1431" s="141" t="s">
        <v>111</v>
      </c>
      <c r="F1431" s="141">
        <f>IF(D1431="U",+VLOOKUP(C1431,'[2]Table A'!$A$2:$D$1648,4,FALSE),+VLOOKUP(C1431,'[2]Table B'!$A$2:$F$54,4,FALSE))</f>
        <v>1.0075000000000001</v>
      </c>
      <c r="G1431" s="141">
        <v>1.0025999999999999</v>
      </c>
      <c r="H1431" s="141">
        <v>1.012</v>
      </c>
    </row>
    <row r="1432" spans="1:8" x14ac:dyDescent="0.2">
      <c r="A1432" s="142" t="s">
        <v>3241</v>
      </c>
      <c r="B1432" s="142">
        <v>1.0075000000000001</v>
      </c>
      <c r="C1432" s="143">
        <v>99906</v>
      </c>
      <c r="D1432" s="141" t="s">
        <v>111</v>
      </c>
      <c r="F1432" s="141">
        <f>IF(D1432="U",+VLOOKUP(C1432,'[2]Table A'!$A$2:$D$1648,4,FALSE),+VLOOKUP(C1432,'[2]Table B'!$A$2:$F$54,4,FALSE))</f>
        <v>1.0075000000000001</v>
      </c>
      <c r="G1432" s="141">
        <v>1.0025999999999999</v>
      </c>
      <c r="H1432" s="141">
        <v>1.012</v>
      </c>
    </row>
    <row r="1433" spans="1:8" x14ac:dyDescent="0.2">
      <c r="A1433" s="142" t="s">
        <v>3251</v>
      </c>
      <c r="B1433" s="142">
        <v>1.0075000000000001</v>
      </c>
      <c r="C1433" s="143">
        <v>99906</v>
      </c>
      <c r="D1433" s="141" t="s">
        <v>111</v>
      </c>
      <c r="F1433" s="141">
        <f>IF(D1433="U",+VLOOKUP(C1433,'[2]Table A'!$A$2:$D$1648,4,FALSE),+VLOOKUP(C1433,'[2]Table B'!$A$2:$F$54,4,FALSE))</f>
        <v>1.0075000000000001</v>
      </c>
      <c r="G1433" s="141">
        <v>1.0025999999999999</v>
      </c>
      <c r="H1433" s="141">
        <v>1.012</v>
      </c>
    </row>
    <row r="1434" spans="1:8" x14ac:dyDescent="0.2">
      <c r="A1434" s="142" t="s">
        <v>3308</v>
      </c>
      <c r="B1434" s="142">
        <v>1.0075000000000001</v>
      </c>
      <c r="C1434" s="143">
        <v>99906</v>
      </c>
      <c r="D1434" s="141" t="s">
        <v>111</v>
      </c>
      <c r="F1434" s="141">
        <f>IF(D1434="U",+VLOOKUP(C1434,'[2]Table A'!$A$2:$D$1648,4,FALSE),+VLOOKUP(C1434,'[2]Table B'!$A$2:$F$54,4,FALSE))</f>
        <v>1.0075000000000001</v>
      </c>
      <c r="G1434" s="141">
        <v>1.0025999999999999</v>
      </c>
      <c r="H1434" s="141">
        <v>1.012</v>
      </c>
    </row>
    <row r="1435" spans="1:8" x14ac:dyDescent="0.2">
      <c r="A1435" s="142" t="s">
        <v>3484</v>
      </c>
      <c r="B1435" s="142">
        <v>1.0075000000000001</v>
      </c>
      <c r="C1435" s="143">
        <v>99906</v>
      </c>
      <c r="D1435" s="141" t="s">
        <v>111</v>
      </c>
      <c r="F1435" s="141">
        <f>IF(D1435="U",+VLOOKUP(C1435,'[2]Table A'!$A$2:$D$1648,4,FALSE),+VLOOKUP(C1435,'[2]Table B'!$A$2:$F$54,4,FALSE))</f>
        <v>1.0075000000000001</v>
      </c>
      <c r="G1435" s="141">
        <v>1.0025999999999999</v>
      </c>
      <c r="H1435" s="141">
        <v>1.012</v>
      </c>
    </row>
    <row r="1436" spans="1:8" x14ac:dyDescent="0.2">
      <c r="A1436" s="142" t="s">
        <v>3733</v>
      </c>
      <c r="B1436" s="142">
        <v>1.0075000000000001</v>
      </c>
      <c r="C1436" s="143">
        <v>99906</v>
      </c>
      <c r="D1436" s="141" t="s">
        <v>111</v>
      </c>
      <c r="F1436" s="141">
        <f>IF(D1436="U",+VLOOKUP(C1436,'[2]Table A'!$A$2:$D$1648,4,FALSE),+VLOOKUP(C1436,'[2]Table B'!$A$2:$F$54,4,FALSE))</f>
        <v>1.0075000000000001</v>
      </c>
      <c r="G1436" s="141">
        <v>1.0025999999999999</v>
      </c>
      <c r="H1436" s="141">
        <v>1.012</v>
      </c>
    </row>
    <row r="1437" spans="1:8" x14ac:dyDescent="0.2">
      <c r="A1437" s="142" t="s">
        <v>3935</v>
      </c>
      <c r="B1437" s="142">
        <v>1.0075000000000001</v>
      </c>
      <c r="C1437" s="143">
        <v>99906</v>
      </c>
      <c r="D1437" s="141" t="s">
        <v>111</v>
      </c>
      <c r="F1437" s="141">
        <f>IF(D1437="U",+VLOOKUP(C1437,'[2]Table A'!$A$2:$D$1648,4,FALSE),+VLOOKUP(C1437,'[2]Table B'!$A$2:$F$54,4,FALSE))</f>
        <v>1.0075000000000001</v>
      </c>
      <c r="G1437" s="141">
        <v>1.0025999999999999</v>
      </c>
      <c r="H1437" s="141">
        <v>1.012</v>
      </c>
    </row>
    <row r="1438" spans="1:8" x14ac:dyDescent="0.2">
      <c r="A1438" s="142" t="s">
        <v>3951</v>
      </c>
      <c r="B1438" s="142">
        <v>1.0075000000000001</v>
      </c>
      <c r="C1438" s="143">
        <v>99906</v>
      </c>
      <c r="D1438" s="141" t="s">
        <v>111</v>
      </c>
      <c r="F1438" s="141">
        <f>IF(D1438="U",+VLOOKUP(C1438,'[2]Table A'!$A$2:$D$1648,4,FALSE),+VLOOKUP(C1438,'[2]Table B'!$A$2:$F$54,4,FALSE))</f>
        <v>1.0075000000000001</v>
      </c>
      <c r="G1438" s="141">
        <v>1.0025999999999999</v>
      </c>
      <c r="H1438" s="141">
        <v>1.012</v>
      </c>
    </row>
    <row r="1439" spans="1:8" x14ac:dyDescent="0.2">
      <c r="A1439" s="142" t="s">
        <v>2341</v>
      </c>
      <c r="B1439" s="142">
        <v>1.0775000000000001</v>
      </c>
      <c r="C1439" s="143">
        <v>99907</v>
      </c>
      <c r="D1439" s="141" t="s">
        <v>111</v>
      </c>
      <c r="F1439" s="141">
        <f>IF(D1439="U",+VLOOKUP(C1439,'[2]Table A'!$A$2:$D$1648,4,FALSE),+VLOOKUP(C1439,'[2]Table B'!$A$2:$F$54,4,FALSE))</f>
        <v>1.0775000000000001</v>
      </c>
      <c r="G1439" s="141">
        <v>1.1171</v>
      </c>
      <c r="H1439" s="141">
        <v>1.0961000000000001</v>
      </c>
    </row>
    <row r="1440" spans="1:8" x14ac:dyDescent="0.2">
      <c r="A1440" s="142" t="s">
        <v>3952</v>
      </c>
      <c r="B1440" s="142">
        <v>1.0775000000000001</v>
      </c>
      <c r="C1440" s="143">
        <v>99907</v>
      </c>
      <c r="D1440" s="141" t="s">
        <v>111</v>
      </c>
      <c r="F1440" s="141">
        <f>IF(D1440="U",+VLOOKUP(C1440,'[2]Table A'!$A$2:$D$1648,4,FALSE),+VLOOKUP(C1440,'[2]Table B'!$A$2:$F$54,4,FALSE))</f>
        <v>1.0775000000000001</v>
      </c>
      <c r="G1440" s="141">
        <v>1.1171</v>
      </c>
      <c r="H1440" s="141">
        <v>1.0961000000000001</v>
      </c>
    </row>
    <row r="1441" spans="1:8" x14ac:dyDescent="0.2">
      <c r="A1441" s="142" t="s">
        <v>657</v>
      </c>
      <c r="B1441" s="142">
        <v>0.82090000000000007</v>
      </c>
      <c r="C1441" s="143">
        <v>99910</v>
      </c>
      <c r="D1441" s="141" t="s">
        <v>111</v>
      </c>
      <c r="F1441" s="141">
        <f>IF(D1441="U",+VLOOKUP(C1441,'[2]Table A'!$A$2:$D$1648,4,FALSE),+VLOOKUP(C1441,'[2]Table B'!$A$2:$F$54,4,FALSE))</f>
        <v>0.82090000000000007</v>
      </c>
      <c r="G1441" s="141">
        <v>0.8165</v>
      </c>
      <c r="H1441" s="141">
        <v>0.82420000000000004</v>
      </c>
    </row>
    <row r="1442" spans="1:8" x14ac:dyDescent="0.2">
      <c r="A1442" s="142" t="s">
        <v>778</v>
      </c>
      <c r="B1442" s="142">
        <v>0.82090000000000007</v>
      </c>
      <c r="C1442" s="143">
        <v>99910</v>
      </c>
      <c r="D1442" s="141" t="s">
        <v>111</v>
      </c>
      <c r="F1442" s="141">
        <f>IF(D1442="U",+VLOOKUP(C1442,'[2]Table A'!$A$2:$D$1648,4,FALSE),+VLOOKUP(C1442,'[2]Table B'!$A$2:$F$54,4,FALSE))</f>
        <v>0.82090000000000007</v>
      </c>
      <c r="G1442" s="141">
        <v>0.8165</v>
      </c>
      <c r="H1442" s="141">
        <v>0.82420000000000004</v>
      </c>
    </row>
    <row r="1443" spans="1:8" x14ac:dyDescent="0.2">
      <c r="A1443" s="142" t="s">
        <v>1095</v>
      </c>
      <c r="B1443" s="142">
        <v>0.82090000000000007</v>
      </c>
      <c r="C1443" s="143">
        <v>99910</v>
      </c>
      <c r="D1443" s="141" t="s">
        <v>111</v>
      </c>
      <c r="F1443" s="141">
        <f>IF(D1443="U",+VLOOKUP(C1443,'[2]Table A'!$A$2:$D$1648,4,FALSE),+VLOOKUP(C1443,'[2]Table B'!$A$2:$F$54,4,FALSE))</f>
        <v>0.82090000000000007</v>
      </c>
      <c r="G1443" s="141">
        <v>0.8165</v>
      </c>
      <c r="H1443" s="141">
        <v>0.82420000000000004</v>
      </c>
    </row>
    <row r="1444" spans="1:8" x14ac:dyDescent="0.2">
      <c r="A1444" s="142" t="s">
        <v>1288</v>
      </c>
      <c r="B1444" s="142">
        <v>0.82090000000000007</v>
      </c>
      <c r="C1444" s="143">
        <v>99910</v>
      </c>
      <c r="D1444" s="141" t="s">
        <v>111</v>
      </c>
      <c r="F1444" s="141">
        <f>IF(D1444="U",+VLOOKUP(C1444,'[2]Table A'!$A$2:$D$1648,4,FALSE),+VLOOKUP(C1444,'[2]Table B'!$A$2:$F$54,4,FALSE))</f>
        <v>0.82090000000000007</v>
      </c>
      <c r="G1444" s="141">
        <v>0.8165</v>
      </c>
      <c r="H1444" s="141">
        <v>0.82420000000000004</v>
      </c>
    </row>
    <row r="1445" spans="1:8" x14ac:dyDescent="0.2">
      <c r="A1445" s="142" t="s">
        <v>1310</v>
      </c>
      <c r="B1445" s="142">
        <v>0.82090000000000007</v>
      </c>
      <c r="C1445" s="143">
        <v>99910</v>
      </c>
      <c r="D1445" s="141" t="s">
        <v>111</v>
      </c>
      <c r="F1445" s="141">
        <f>IF(D1445="U",+VLOOKUP(C1445,'[2]Table A'!$A$2:$D$1648,4,FALSE),+VLOOKUP(C1445,'[2]Table B'!$A$2:$F$54,4,FALSE))</f>
        <v>0.82090000000000007</v>
      </c>
      <c r="G1445" s="141">
        <v>0.8165</v>
      </c>
      <c r="H1445" s="141">
        <v>0.82420000000000004</v>
      </c>
    </row>
    <row r="1446" spans="1:8" x14ac:dyDescent="0.2">
      <c r="A1446" s="142" t="s">
        <v>1508</v>
      </c>
      <c r="B1446" s="142">
        <v>0.82090000000000007</v>
      </c>
      <c r="C1446" s="143">
        <v>99910</v>
      </c>
      <c r="D1446" s="141" t="s">
        <v>111</v>
      </c>
      <c r="F1446" s="141">
        <f>IF(D1446="U",+VLOOKUP(C1446,'[2]Table A'!$A$2:$D$1648,4,FALSE),+VLOOKUP(C1446,'[2]Table B'!$A$2:$F$54,4,FALSE))</f>
        <v>0.82090000000000007</v>
      </c>
      <c r="G1446" s="141">
        <v>0.8165</v>
      </c>
      <c r="H1446" s="141">
        <v>0.82420000000000004</v>
      </c>
    </row>
    <row r="1447" spans="1:8" x14ac:dyDescent="0.2">
      <c r="A1447" s="142" t="s">
        <v>1607</v>
      </c>
      <c r="B1447" s="142">
        <v>0.82090000000000007</v>
      </c>
      <c r="C1447" s="143">
        <v>99910</v>
      </c>
      <c r="D1447" s="141" t="s">
        <v>111</v>
      </c>
      <c r="F1447" s="141">
        <f>IF(D1447="U",+VLOOKUP(C1447,'[2]Table A'!$A$2:$D$1648,4,FALSE),+VLOOKUP(C1447,'[2]Table B'!$A$2:$F$54,4,FALSE))</f>
        <v>0.82090000000000007</v>
      </c>
      <c r="G1447" s="141">
        <v>0.8165</v>
      </c>
      <c r="H1447" s="141">
        <v>0.82420000000000004</v>
      </c>
    </row>
    <row r="1448" spans="1:8" x14ac:dyDescent="0.2">
      <c r="A1448" s="142" t="s">
        <v>1736</v>
      </c>
      <c r="B1448" s="142">
        <v>0.82090000000000007</v>
      </c>
      <c r="C1448" s="143">
        <v>99910</v>
      </c>
      <c r="D1448" s="141" t="s">
        <v>111</v>
      </c>
      <c r="F1448" s="141">
        <f>IF(D1448="U",+VLOOKUP(C1448,'[2]Table A'!$A$2:$D$1648,4,FALSE),+VLOOKUP(C1448,'[2]Table B'!$A$2:$F$54,4,FALSE))</f>
        <v>0.82090000000000007</v>
      </c>
      <c r="G1448" s="141">
        <v>0.8165</v>
      </c>
      <c r="H1448" s="141">
        <v>0.82420000000000004</v>
      </c>
    </row>
    <row r="1449" spans="1:8" x14ac:dyDescent="0.2">
      <c r="A1449" s="142" t="s">
        <v>1769</v>
      </c>
      <c r="B1449" s="142">
        <v>0.82090000000000007</v>
      </c>
      <c r="C1449" s="143">
        <v>99910</v>
      </c>
      <c r="D1449" s="141" t="s">
        <v>111</v>
      </c>
      <c r="F1449" s="141">
        <f>IF(D1449="U",+VLOOKUP(C1449,'[2]Table A'!$A$2:$D$1648,4,FALSE),+VLOOKUP(C1449,'[2]Table B'!$A$2:$F$54,4,FALSE))</f>
        <v>0.82090000000000007</v>
      </c>
      <c r="G1449" s="141">
        <v>0.8165</v>
      </c>
      <c r="H1449" s="141">
        <v>0.82420000000000004</v>
      </c>
    </row>
    <row r="1450" spans="1:8" x14ac:dyDescent="0.2">
      <c r="A1450" s="142" t="s">
        <v>1830</v>
      </c>
      <c r="B1450" s="142">
        <v>0.82090000000000007</v>
      </c>
      <c r="C1450" s="143">
        <v>99910</v>
      </c>
      <c r="D1450" s="141" t="s">
        <v>111</v>
      </c>
      <c r="F1450" s="141">
        <f>IF(D1450="U",+VLOOKUP(C1450,'[2]Table A'!$A$2:$D$1648,4,FALSE),+VLOOKUP(C1450,'[2]Table B'!$A$2:$F$54,4,FALSE))</f>
        <v>0.82090000000000007</v>
      </c>
      <c r="G1450" s="141">
        <v>0.8165</v>
      </c>
      <c r="H1450" s="141">
        <v>0.82420000000000004</v>
      </c>
    </row>
    <row r="1451" spans="1:8" x14ac:dyDescent="0.2">
      <c r="A1451" s="142" t="s">
        <v>1873</v>
      </c>
      <c r="B1451" s="142">
        <v>0.82090000000000007</v>
      </c>
      <c r="C1451" s="143">
        <v>99910</v>
      </c>
      <c r="D1451" s="141" t="s">
        <v>111</v>
      </c>
      <c r="F1451" s="141">
        <f>IF(D1451="U",+VLOOKUP(C1451,'[2]Table A'!$A$2:$D$1648,4,FALSE),+VLOOKUP(C1451,'[2]Table B'!$A$2:$F$54,4,FALSE))</f>
        <v>0.82090000000000007</v>
      </c>
      <c r="G1451" s="141">
        <v>0.8165</v>
      </c>
      <c r="H1451" s="141">
        <v>0.82420000000000004</v>
      </c>
    </row>
    <row r="1452" spans="1:8" x14ac:dyDescent="0.2">
      <c r="A1452" s="142" t="s">
        <v>1970</v>
      </c>
      <c r="B1452" s="142">
        <v>0.82090000000000007</v>
      </c>
      <c r="C1452" s="143">
        <v>99910</v>
      </c>
      <c r="D1452" s="141" t="s">
        <v>111</v>
      </c>
      <c r="F1452" s="141">
        <f>IF(D1452="U",+VLOOKUP(C1452,'[2]Table A'!$A$2:$D$1648,4,FALSE),+VLOOKUP(C1452,'[2]Table B'!$A$2:$F$54,4,FALSE))</f>
        <v>0.82090000000000007</v>
      </c>
      <c r="G1452" s="141">
        <v>0.8165</v>
      </c>
      <c r="H1452" s="141">
        <v>0.82420000000000004</v>
      </c>
    </row>
    <row r="1453" spans="1:8" x14ac:dyDescent="0.2">
      <c r="A1453" s="142" t="s">
        <v>2181</v>
      </c>
      <c r="B1453" s="142">
        <v>0.82090000000000007</v>
      </c>
      <c r="C1453" s="143">
        <v>99910</v>
      </c>
      <c r="D1453" s="141" t="s">
        <v>111</v>
      </c>
      <c r="F1453" s="141">
        <f>IF(D1453="U",+VLOOKUP(C1453,'[2]Table A'!$A$2:$D$1648,4,FALSE),+VLOOKUP(C1453,'[2]Table B'!$A$2:$F$54,4,FALSE))</f>
        <v>0.82090000000000007</v>
      </c>
      <c r="G1453" s="141">
        <v>0.8165</v>
      </c>
      <c r="H1453" s="141">
        <v>0.82420000000000004</v>
      </c>
    </row>
    <row r="1454" spans="1:8" x14ac:dyDescent="0.2">
      <c r="A1454" s="142" t="s">
        <v>2290</v>
      </c>
      <c r="B1454" s="142">
        <v>0.82090000000000007</v>
      </c>
      <c r="C1454" s="143">
        <v>99910</v>
      </c>
      <c r="D1454" s="141" t="s">
        <v>111</v>
      </c>
      <c r="F1454" s="141">
        <f>IF(D1454="U",+VLOOKUP(C1454,'[2]Table A'!$A$2:$D$1648,4,FALSE),+VLOOKUP(C1454,'[2]Table B'!$A$2:$F$54,4,FALSE))</f>
        <v>0.82090000000000007</v>
      </c>
      <c r="G1454" s="141">
        <v>0.8165</v>
      </c>
      <c r="H1454" s="141">
        <v>0.82420000000000004</v>
      </c>
    </row>
    <row r="1455" spans="1:8" x14ac:dyDescent="0.2">
      <c r="A1455" s="142" t="s">
        <v>2301</v>
      </c>
      <c r="B1455" s="142">
        <v>0.82090000000000007</v>
      </c>
      <c r="C1455" s="143">
        <v>99910</v>
      </c>
      <c r="D1455" s="141" t="s">
        <v>111</v>
      </c>
      <c r="F1455" s="141">
        <f>IF(D1455="U",+VLOOKUP(C1455,'[2]Table A'!$A$2:$D$1648,4,FALSE),+VLOOKUP(C1455,'[2]Table B'!$A$2:$F$54,4,FALSE))</f>
        <v>0.82090000000000007</v>
      </c>
      <c r="G1455" s="141">
        <v>0.8165</v>
      </c>
      <c r="H1455" s="141">
        <v>0.82420000000000004</v>
      </c>
    </row>
    <row r="1456" spans="1:8" x14ac:dyDescent="0.2">
      <c r="A1456" s="142" t="s">
        <v>2413</v>
      </c>
      <c r="B1456" s="142">
        <v>0.82090000000000007</v>
      </c>
      <c r="C1456" s="143">
        <v>99910</v>
      </c>
      <c r="D1456" s="141" t="s">
        <v>111</v>
      </c>
      <c r="F1456" s="141">
        <f>IF(D1456="U",+VLOOKUP(C1456,'[2]Table A'!$A$2:$D$1648,4,FALSE),+VLOOKUP(C1456,'[2]Table B'!$A$2:$F$54,4,FALSE))</f>
        <v>0.82090000000000007</v>
      </c>
      <c r="G1456" s="141">
        <v>0.8165</v>
      </c>
      <c r="H1456" s="141">
        <v>0.82420000000000004</v>
      </c>
    </row>
    <row r="1457" spans="1:8" x14ac:dyDescent="0.2">
      <c r="A1457" s="142" t="s">
        <v>2643</v>
      </c>
      <c r="B1457" s="142">
        <v>0.82090000000000007</v>
      </c>
      <c r="C1457" s="143">
        <v>99910</v>
      </c>
      <c r="D1457" s="141" t="s">
        <v>111</v>
      </c>
      <c r="F1457" s="141">
        <f>IF(D1457="U",+VLOOKUP(C1457,'[2]Table A'!$A$2:$D$1648,4,FALSE),+VLOOKUP(C1457,'[2]Table B'!$A$2:$F$54,4,FALSE))</f>
        <v>0.82090000000000007</v>
      </c>
      <c r="G1457" s="141">
        <v>0.8165</v>
      </c>
      <c r="H1457" s="141">
        <v>0.82420000000000004</v>
      </c>
    </row>
    <row r="1458" spans="1:8" x14ac:dyDescent="0.2">
      <c r="A1458" s="142" t="s">
        <v>2826</v>
      </c>
      <c r="B1458" s="142">
        <v>0.82090000000000007</v>
      </c>
      <c r="C1458" s="143">
        <v>99910</v>
      </c>
      <c r="D1458" s="141" t="s">
        <v>111</v>
      </c>
      <c r="F1458" s="141">
        <f>IF(D1458="U",+VLOOKUP(C1458,'[2]Table A'!$A$2:$D$1648,4,FALSE),+VLOOKUP(C1458,'[2]Table B'!$A$2:$F$54,4,FALSE))</f>
        <v>0.82090000000000007</v>
      </c>
      <c r="G1458" s="141">
        <v>0.8165</v>
      </c>
      <c r="H1458" s="141">
        <v>0.82420000000000004</v>
      </c>
    </row>
    <row r="1459" spans="1:8" x14ac:dyDescent="0.2">
      <c r="A1459" s="142" t="s">
        <v>3074</v>
      </c>
      <c r="B1459" s="142">
        <v>0.82090000000000007</v>
      </c>
      <c r="C1459" s="143">
        <v>99910</v>
      </c>
      <c r="D1459" s="141" t="s">
        <v>111</v>
      </c>
      <c r="F1459" s="141">
        <f>IF(D1459="U",+VLOOKUP(C1459,'[2]Table A'!$A$2:$D$1648,4,FALSE),+VLOOKUP(C1459,'[2]Table B'!$A$2:$F$54,4,FALSE))</f>
        <v>0.82090000000000007</v>
      </c>
      <c r="G1459" s="141">
        <v>0.8165</v>
      </c>
      <c r="H1459" s="141">
        <v>0.82420000000000004</v>
      </c>
    </row>
    <row r="1460" spans="1:8" x14ac:dyDescent="0.2">
      <c r="A1460" s="142" t="s">
        <v>3505</v>
      </c>
      <c r="B1460" s="142">
        <v>0.82090000000000007</v>
      </c>
      <c r="C1460" s="143">
        <v>99910</v>
      </c>
      <c r="D1460" s="141" t="s">
        <v>111</v>
      </c>
      <c r="F1460" s="141">
        <f>IF(D1460="U",+VLOOKUP(C1460,'[2]Table A'!$A$2:$D$1648,4,FALSE),+VLOOKUP(C1460,'[2]Table B'!$A$2:$F$54,4,FALSE))</f>
        <v>0.82090000000000007</v>
      </c>
      <c r="G1460" s="141">
        <v>0.8165</v>
      </c>
      <c r="H1460" s="141">
        <v>0.82420000000000004</v>
      </c>
    </row>
    <row r="1461" spans="1:8" x14ac:dyDescent="0.2">
      <c r="A1461" s="142" t="s">
        <v>3526</v>
      </c>
      <c r="B1461" s="142">
        <v>0.82090000000000007</v>
      </c>
      <c r="C1461" s="143">
        <v>99910</v>
      </c>
      <c r="D1461" s="141" t="s">
        <v>111</v>
      </c>
      <c r="F1461" s="141">
        <f>IF(D1461="U",+VLOOKUP(C1461,'[2]Table A'!$A$2:$D$1648,4,FALSE),+VLOOKUP(C1461,'[2]Table B'!$A$2:$F$54,4,FALSE))</f>
        <v>0.82090000000000007</v>
      </c>
      <c r="G1461" s="141">
        <v>0.8165</v>
      </c>
      <c r="H1461" s="141">
        <v>0.82420000000000004</v>
      </c>
    </row>
    <row r="1462" spans="1:8" x14ac:dyDescent="0.2">
      <c r="A1462" s="142" t="s">
        <v>3623</v>
      </c>
      <c r="B1462" s="142">
        <v>0.82090000000000007</v>
      </c>
      <c r="C1462" s="143">
        <v>99910</v>
      </c>
      <c r="D1462" s="141" t="s">
        <v>111</v>
      </c>
      <c r="F1462" s="141">
        <f>IF(D1462="U",+VLOOKUP(C1462,'[2]Table A'!$A$2:$D$1648,4,FALSE),+VLOOKUP(C1462,'[2]Table B'!$A$2:$F$54,4,FALSE))</f>
        <v>0.82090000000000007</v>
      </c>
      <c r="G1462" s="141">
        <v>0.8165</v>
      </c>
      <c r="H1462" s="141">
        <v>0.82420000000000004</v>
      </c>
    </row>
    <row r="1463" spans="1:8" x14ac:dyDescent="0.2">
      <c r="A1463" s="142" t="s">
        <v>3734</v>
      </c>
      <c r="B1463" s="142">
        <v>0.82090000000000007</v>
      </c>
      <c r="C1463" s="143">
        <v>99910</v>
      </c>
      <c r="D1463" s="141" t="s">
        <v>111</v>
      </c>
      <c r="F1463" s="141">
        <f>IF(D1463="U",+VLOOKUP(C1463,'[2]Table A'!$A$2:$D$1648,4,FALSE),+VLOOKUP(C1463,'[2]Table B'!$A$2:$F$54,4,FALSE))</f>
        <v>0.82090000000000007</v>
      </c>
      <c r="G1463" s="141">
        <v>0.8165</v>
      </c>
      <c r="H1463" s="141">
        <v>0.82420000000000004</v>
      </c>
    </row>
    <row r="1464" spans="1:8" x14ac:dyDescent="0.2">
      <c r="A1464" s="142" t="s">
        <v>3953</v>
      </c>
      <c r="B1464" s="142">
        <v>0.82090000000000007</v>
      </c>
      <c r="C1464" s="143">
        <v>99910</v>
      </c>
      <c r="D1464" s="141" t="s">
        <v>111</v>
      </c>
      <c r="F1464" s="141">
        <f>IF(D1464="U",+VLOOKUP(C1464,'[2]Table A'!$A$2:$D$1648,4,FALSE),+VLOOKUP(C1464,'[2]Table B'!$A$2:$F$54,4,FALSE))</f>
        <v>0.82090000000000007</v>
      </c>
      <c r="G1464" s="141">
        <v>0.8165</v>
      </c>
      <c r="H1464" s="141">
        <v>0.82420000000000004</v>
      </c>
    </row>
    <row r="1465" spans="1:8" x14ac:dyDescent="0.2">
      <c r="A1465" s="142" t="s">
        <v>398</v>
      </c>
      <c r="B1465" s="142">
        <v>0.73250000000000004</v>
      </c>
      <c r="C1465" s="143">
        <v>99911</v>
      </c>
      <c r="D1465" s="141" t="s">
        <v>111</v>
      </c>
      <c r="F1465" s="141">
        <f>IF(D1465="U",+VLOOKUP(C1465,'[2]Table A'!$A$2:$D$1648,4,FALSE),+VLOOKUP(C1465,'[2]Table B'!$A$2:$F$54,4,FALSE))</f>
        <v>0.73250000000000004</v>
      </c>
      <c r="G1465" s="141">
        <v>0.74150000000000005</v>
      </c>
      <c r="H1465" s="141">
        <v>0.73550000000000004</v>
      </c>
    </row>
    <row r="1466" spans="1:8" x14ac:dyDescent="0.2">
      <c r="A1466" s="142" t="s">
        <v>436</v>
      </c>
      <c r="B1466" s="142">
        <v>0.73250000000000004</v>
      </c>
      <c r="C1466" s="143">
        <v>99911</v>
      </c>
      <c r="D1466" s="141" t="s">
        <v>111</v>
      </c>
      <c r="F1466" s="141">
        <f>IF(D1466="U",+VLOOKUP(C1466,'[2]Table A'!$A$2:$D$1648,4,FALSE),+VLOOKUP(C1466,'[2]Table B'!$A$2:$F$54,4,FALSE))</f>
        <v>0.73250000000000004</v>
      </c>
      <c r="G1466" s="141">
        <v>0.74150000000000005</v>
      </c>
      <c r="H1466" s="141">
        <v>0.73550000000000004</v>
      </c>
    </row>
    <row r="1467" spans="1:8" x14ac:dyDescent="0.2">
      <c r="A1467" s="142" t="s">
        <v>455</v>
      </c>
      <c r="B1467" s="142">
        <v>0.73250000000000004</v>
      </c>
      <c r="C1467" s="143">
        <v>99911</v>
      </c>
      <c r="D1467" s="141" t="s">
        <v>111</v>
      </c>
      <c r="F1467" s="141">
        <f>IF(D1467="U",+VLOOKUP(C1467,'[2]Table A'!$A$2:$D$1648,4,FALSE),+VLOOKUP(C1467,'[2]Table B'!$A$2:$F$54,4,FALSE))</f>
        <v>0.73250000000000004</v>
      </c>
      <c r="G1467" s="141">
        <v>0.74150000000000005</v>
      </c>
      <c r="H1467" s="141">
        <v>0.73550000000000004</v>
      </c>
    </row>
    <row r="1468" spans="1:8" x14ac:dyDescent="0.2">
      <c r="A1468" s="142" t="s">
        <v>465</v>
      </c>
      <c r="B1468" s="142">
        <v>0.73250000000000004</v>
      </c>
      <c r="C1468" s="143">
        <v>99911</v>
      </c>
      <c r="D1468" s="141" t="s">
        <v>111</v>
      </c>
      <c r="F1468" s="141">
        <f>IF(D1468="U",+VLOOKUP(C1468,'[2]Table A'!$A$2:$D$1648,4,FALSE),+VLOOKUP(C1468,'[2]Table B'!$A$2:$F$54,4,FALSE))</f>
        <v>0.73250000000000004</v>
      </c>
      <c r="G1468" s="141">
        <v>0.74150000000000005</v>
      </c>
      <c r="H1468" s="141">
        <v>0.73550000000000004</v>
      </c>
    </row>
    <row r="1469" spans="1:8" x14ac:dyDescent="0.2">
      <c r="A1469" s="142" t="s">
        <v>471</v>
      </c>
      <c r="B1469" s="142">
        <v>0.73250000000000004</v>
      </c>
      <c r="C1469" s="143">
        <v>99911</v>
      </c>
      <c r="D1469" s="141" t="s">
        <v>111</v>
      </c>
      <c r="F1469" s="141">
        <f>IF(D1469="U",+VLOOKUP(C1469,'[2]Table A'!$A$2:$D$1648,4,FALSE),+VLOOKUP(C1469,'[2]Table B'!$A$2:$F$54,4,FALSE))</f>
        <v>0.73250000000000004</v>
      </c>
      <c r="G1469" s="141">
        <v>0.74150000000000005</v>
      </c>
      <c r="H1469" s="141">
        <v>0.73550000000000004</v>
      </c>
    </row>
    <row r="1470" spans="1:8" x14ac:dyDescent="0.2">
      <c r="A1470" s="142" t="s">
        <v>542</v>
      </c>
      <c r="B1470" s="142">
        <v>0.73250000000000004</v>
      </c>
      <c r="C1470" s="143">
        <v>99911</v>
      </c>
      <c r="D1470" s="141" t="s">
        <v>111</v>
      </c>
      <c r="F1470" s="141">
        <f>IF(D1470="U",+VLOOKUP(C1470,'[2]Table A'!$A$2:$D$1648,4,FALSE),+VLOOKUP(C1470,'[2]Table B'!$A$2:$F$54,4,FALSE))</f>
        <v>0.73250000000000004</v>
      </c>
      <c r="G1470" s="141">
        <v>0.74150000000000005</v>
      </c>
      <c r="H1470" s="141">
        <v>0.73550000000000004</v>
      </c>
    </row>
    <row r="1471" spans="1:8" x14ac:dyDescent="0.2">
      <c r="A1471" s="142" t="s">
        <v>577</v>
      </c>
      <c r="B1471" s="142">
        <v>0.73250000000000004</v>
      </c>
      <c r="C1471" s="143">
        <v>99911</v>
      </c>
      <c r="D1471" s="141" t="s">
        <v>111</v>
      </c>
      <c r="F1471" s="141">
        <f>IF(D1471="U",+VLOOKUP(C1471,'[2]Table A'!$A$2:$D$1648,4,FALSE),+VLOOKUP(C1471,'[2]Table B'!$A$2:$F$54,4,FALSE))</f>
        <v>0.73250000000000004</v>
      </c>
      <c r="G1471" s="141">
        <v>0.74150000000000005</v>
      </c>
      <c r="H1471" s="141">
        <v>0.73550000000000004</v>
      </c>
    </row>
    <row r="1472" spans="1:8" x14ac:dyDescent="0.2">
      <c r="A1472" s="142" t="s">
        <v>605</v>
      </c>
      <c r="B1472" s="142">
        <v>0.73250000000000004</v>
      </c>
      <c r="C1472" s="143">
        <v>99911</v>
      </c>
      <c r="D1472" s="141" t="s">
        <v>111</v>
      </c>
      <c r="F1472" s="141">
        <f>IF(D1472="U",+VLOOKUP(C1472,'[2]Table A'!$A$2:$D$1648,4,FALSE),+VLOOKUP(C1472,'[2]Table B'!$A$2:$F$54,4,FALSE))</f>
        <v>0.73250000000000004</v>
      </c>
      <c r="G1472" s="141">
        <v>0.74150000000000005</v>
      </c>
      <c r="H1472" s="141">
        <v>0.73550000000000004</v>
      </c>
    </row>
    <row r="1473" spans="1:8" x14ac:dyDescent="0.2">
      <c r="A1473" s="142" t="s">
        <v>726</v>
      </c>
      <c r="B1473" s="142">
        <v>0.73250000000000004</v>
      </c>
      <c r="C1473" s="143">
        <v>99911</v>
      </c>
      <c r="D1473" s="141" t="s">
        <v>111</v>
      </c>
      <c r="F1473" s="141">
        <f>IF(D1473="U",+VLOOKUP(C1473,'[2]Table A'!$A$2:$D$1648,4,FALSE),+VLOOKUP(C1473,'[2]Table B'!$A$2:$F$54,4,FALSE))</f>
        <v>0.73250000000000004</v>
      </c>
      <c r="G1473" s="141">
        <v>0.74150000000000005</v>
      </c>
      <c r="H1473" s="141">
        <v>0.73550000000000004</v>
      </c>
    </row>
    <row r="1474" spans="1:8" x14ac:dyDescent="0.2">
      <c r="A1474" s="142" t="s">
        <v>779</v>
      </c>
      <c r="B1474" s="142">
        <v>0.73250000000000004</v>
      </c>
      <c r="C1474" s="143">
        <v>99911</v>
      </c>
      <c r="D1474" s="141" t="s">
        <v>111</v>
      </c>
      <c r="F1474" s="141">
        <f>IF(D1474="U",+VLOOKUP(C1474,'[2]Table A'!$A$2:$D$1648,4,FALSE),+VLOOKUP(C1474,'[2]Table B'!$A$2:$F$54,4,FALSE))</f>
        <v>0.73250000000000004</v>
      </c>
      <c r="G1474" s="141">
        <v>0.74150000000000005</v>
      </c>
      <c r="H1474" s="141">
        <v>0.73550000000000004</v>
      </c>
    </row>
    <row r="1475" spans="1:8" x14ac:dyDescent="0.2">
      <c r="A1475" s="142" t="s">
        <v>800</v>
      </c>
      <c r="B1475" s="142">
        <v>0.73250000000000004</v>
      </c>
      <c r="C1475" s="143">
        <v>99911</v>
      </c>
      <c r="D1475" s="141" t="s">
        <v>111</v>
      </c>
      <c r="F1475" s="141">
        <f>IF(D1475="U",+VLOOKUP(C1475,'[2]Table A'!$A$2:$D$1648,4,FALSE),+VLOOKUP(C1475,'[2]Table B'!$A$2:$F$54,4,FALSE))</f>
        <v>0.73250000000000004</v>
      </c>
      <c r="G1475" s="141">
        <v>0.74150000000000005</v>
      </c>
      <c r="H1475" s="141">
        <v>0.73550000000000004</v>
      </c>
    </row>
    <row r="1476" spans="1:8" x14ac:dyDescent="0.2">
      <c r="A1476" s="142" t="s">
        <v>817</v>
      </c>
      <c r="B1476" s="142">
        <v>0.73250000000000004</v>
      </c>
      <c r="C1476" s="143">
        <v>99911</v>
      </c>
      <c r="D1476" s="141" t="s">
        <v>111</v>
      </c>
      <c r="F1476" s="141">
        <f>IF(D1476="U",+VLOOKUP(C1476,'[2]Table A'!$A$2:$D$1648,4,FALSE),+VLOOKUP(C1476,'[2]Table B'!$A$2:$F$54,4,FALSE))</f>
        <v>0.73250000000000004</v>
      </c>
      <c r="G1476" s="141">
        <v>0.74150000000000005</v>
      </c>
      <c r="H1476" s="141">
        <v>0.73550000000000004</v>
      </c>
    </row>
    <row r="1477" spans="1:8" x14ac:dyDescent="0.2">
      <c r="A1477" s="142" t="s">
        <v>918</v>
      </c>
      <c r="B1477" s="142">
        <v>0.73250000000000004</v>
      </c>
      <c r="C1477" s="143">
        <v>99911</v>
      </c>
      <c r="D1477" s="141" t="s">
        <v>111</v>
      </c>
      <c r="F1477" s="141">
        <f>IF(D1477="U",+VLOOKUP(C1477,'[2]Table A'!$A$2:$D$1648,4,FALSE),+VLOOKUP(C1477,'[2]Table B'!$A$2:$F$54,4,FALSE))</f>
        <v>0.73250000000000004</v>
      </c>
      <c r="G1477" s="141">
        <v>0.74150000000000005</v>
      </c>
      <c r="H1477" s="141">
        <v>0.73550000000000004</v>
      </c>
    </row>
    <row r="1478" spans="1:8" x14ac:dyDescent="0.2">
      <c r="A1478" s="142" t="s">
        <v>926</v>
      </c>
      <c r="B1478" s="142">
        <v>0.73250000000000004</v>
      </c>
      <c r="C1478" s="143">
        <v>99911</v>
      </c>
      <c r="D1478" s="141" t="s">
        <v>111</v>
      </c>
      <c r="F1478" s="141">
        <f>IF(D1478="U",+VLOOKUP(C1478,'[2]Table A'!$A$2:$D$1648,4,FALSE),+VLOOKUP(C1478,'[2]Table B'!$A$2:$F$54,4,FALSE))</f>
        <v>0.73250000000000004</v>
      </c>
      <c r="G1478" s="141">
        <v>0.74150000000000005</v>
      </c>
      <c r="H1478" s="141">
        <v>0.73550000000000004</v>
      </c>
    </row>
    <row r="1479" spans="1:8" x14ac:dyDescent="0.2">
      <c r="A1479" s="142" t="s">
        <v>1021</v>
      </c>
      <c r="B1479" s="142">
        <v>0.73250000000000004</v>
      </c>
      <c r="C1479" s="143">
        <v>99911</v>
      </c>
      <c r="D1479" s="141" t="s">
        <v>111</v>
      </c>
      <c r="F1479" s="141">
        <f>IF(D1479="U",+VLOOKUP(C1479,'[2]Table A'!$A$2:$D$1648,4,FALSE),+VLOOKUP(C1479,'[2]Table B'!$A$2:$F$54,4,FALSE))</f>
        <v>0.73250000000000004</v>
      </c>
      <c r="G1479" s="141">
        <v>0.74150000000000005</v>
      </c>
      <c r="H1479" s="141">
        <v>0.73550000000000004</v>
      </c>
    </row>
    <row r="1480" spans="1:8" x14ac:dyDescent="0.2">
      <c r="A1480" s="142" t="s">
        <v>1050</v>
      </c>
      <c r="B1480" s="142">
        <v>0.73250000000000004</v>
      </c>
      <c r="C1480" s="143">
        <v>99911</v>
      </c>
      <c r="D1480" s="141" t="s">
        <v>111</v>
      </c>
      <c r="F1480" s="141">
        <f>IF(D1480="U",+VLOOKUP(C1480,'[2]Table A'!$A$2:$D$1648,4,FALSE),+VLOOKUP(C1480,'[2]Table B'!$A$2:$F$54,4,FALSE))</f>
        <v>0.73250000000000004</v>
      </c>
      <c r="G1480" s="141">
        <v>0.74150000000000005</v>
      </c>
      <c r="H1480" s="141">
        <v>0.73550000000000004</v>
      </c>
    </row>
    <row r="1481" spans="1:8" x14ac:dyDescent="0.2">
      <c r="A1481" s="142" t="s">
        <v>1074</v>
      </c>
      <c r="B1481" s="142">
        <v>0.73250000000000004</v>
      </c>
      <c r="C1481" s="143">
        <v>99911</v>
      </c>
      <c r="D1481" s="141" t="s">
        <v>111</v>
      </c>
      <c r="F1481" s="141">
        <f>IF(D1481="U",+VLOOKUP(C1481,'[2]Table A'!$A$2:$D$1648,4,FALSE),+VLOOKUP(C1481,'[2]Table B'!$A$2:$F$54,4,FALSE))</f>
        <v>0.73250000000000004</v>
      </c>
      <c r="G1481" s="141">
        <v>0.74150000000000005</v>
      </c>
      <c r="H1481" s="141">
        <v>0.73550000000000004</v>
      </c>
    </row>
    <row r="1482" spans="1:8" x14ac:dyDescent="0.2">
      <c r="A1482" s="142" t="s">
        <v>1093</v>
      </c>
      <c r="B1482" s="142">
        <v>0.73250000000000004</v>
      </c>
      <c r="C1482" s="143">
        <v>99911</v>
      </c>
      <c r="D1482" s="141" t="s">
        <v>111</v>
      </c>
      <c r="F1482" s="141">
        <f>IF(D1482="U",+VLOOKUP(C1482,'[2]Table A'!$A$2:$D$1648,4,FALSE),+VLOOKUP(C1482,'[2]Table B'!$A$2:$F$54,4,FALSE))</f>
        <v>0.73250000000000004</v>
      </c>
      <c r="G1482" s="141">
        <v>0.74150000000000005</v>
      </c>
      <c r="H1482" s="141">
        <v>0.73550000000000004</v>
      </c>
    </row>
    <row r="1483" spans="1:8" x14ac:dyDescent="0.2">
      <c r="A1483" s="142" t="s">
        <v>1121</v>
      </c>
      <c r="B1483" s="142">
        <v>0.73250000000000004</v>
      </c>
      <c r="C1483" s="143">
        <v>99911</v>
      </c>
      <c r="D1483" s="141" t="s">
        <v>111</v>
      </c>
      <c r="F1483" s="141">
        <f>IF(D1483="U",+VLOOKUP(C1483,'[2]Table A'!$A$2:$D$1648,4,FALSE),+VLOOKUP(C1483,'[2]Table B'!$A$2:$F$54,4,FALSE))</f>
        <v>0.73250000000000004</v>
      </c>
      <c r="G1483" s="141">
        <v>0.74150000000000005</v>
      </c>
      <c r="H1483" s="141">
        <v>0.73550000000000004</v>
      </c>
    </row>
    <row r="1484" spans="1:8" x14ac:dyDescent="0.2">
      <c r="A1484" s="142" t="s">
        <v>1170</v>
      </c>
      <c r="B1484" s="142">
        <v>0.73250000000000004</v>
      </c>
      <c r="C1484" s="143">
        <v>99911</v>
      </c>
      <c r="D1484" s="141" t="s">
        <v>111</v>
      </c>
      <c r="F1484" s="141">
        <f>IF(D1484="U",+VLOOKUP(C1484,'[2]Table A'!$A$2:$D$1648,4,FALSE),+VLOOKUP(C1484,'[2]Table B'!$A$2:$F$54,4,FALSE))</f>
        <v>0.73250000000000004</v>
      </c>
      <c r="G1484" s="141">
        <v>0.74150000000000005</v>
      </c>
      <c r="H1484" s="141">
        <v>0.73550000000000004</v>
      </c>
    </row>
    <row r="1485" spans="1:8" x14ac:dyDescent="0.2">
      <c r="A1485" s="142" t="s">
        <v>1253</v>
      </c>
      <c r="B1485" s="142">
        <v>0.73250000000000004</v>
      </c>
      <c r="C1485" s="143">
        <v>99911</v>
      </c>
      <c r="D1485" s="141" t="s">
        <v>111</v>
      </c>
      <c r="F1485" s="141">
        <f>IF(D1485="U",+VLOOKUP(C1485,'[2]Table A'!$A$2:$D$1648,4,FALSE),+VLOOKUP(C1485,'[2]Table B'!$A$2:$F$54,4,FALSE))</f>
        <v>0.73250000000000004</v>
      </c>
      <c r="G1485" s="141">
        <v>0.74150000000000005</v>
      </c>
      <c r="H1485" s="141">
        <v>0.73550000000000004</v>
      </c>
    </row>
    <row r="1486" spans="1:8" x14ac:dyDescent="0.2">
      <c r="A1486" s="142" t="s">
        <v>1313</v>
      </c>
      <c r="B1486" s="142">
        <v>0.73250000000000004</v>
      </c>
      <c r="C1486" s="143">
        <v>99911</v>
      </c>
      <c r="D1486" s="141" t="s">
        <v>111</v>
      </c>
      <c r="F1486" s="141">
        <f>IF(D1486="U",+VLOOKUP(C1486,'[2]Table A'!$A$2:$D$1648,4,FALSE),+VLOOKUP(C1486,'[2]Table B'!$A$2:$F$54,4,FALSE))</f>
        <v>0.73250000000000004</v>
      </c>
      <c r="G1486" s="141">
        <v>0.74150000000000005</v>
      </c>
      <c r="H1486" s="141">
        <v>0.73550000000000004</v>
      </c>
    </row>
    <row r="1487" spans="1:8" x14ac:dyDescent="0.2">
      <c r="A1487" s="142" t="s">
        <v>1323</v>
      </c>
      <c r="B1487" s="142">
        <v>0.73250000000000004</v>
      </c>
      <c r="C1487" s="143">
        <v>99911</v>
      </c>
      <c r="D1487" s="141" t="s">
        <v>111</v>
      </c>
      <c r="F1487" s="141">
        <f>IF(D1487="U",+VLOOKUP(C1487,'[2]Table A'!$A$2:$D$1648,4,FALSE),+VLOOKUP(C1487,'[2]Table B'!$A$2:$F$54,4,FALSE))</f>
        <v>0.73250000000000004</v>
      </c>
      <c r="G1487" s="141">
        <v>0.74150000000000005</v>
      </c>
      <c r="H1487" s="141">
        <v>0.73550000000000004</v>
      </c>
    </row>
    <row r="1488" spans="1:8" x14ac:dyDescent="0.2">
      <c r="A1488" s="142" t="s">
        <v>1363</v>
      </c>
      <c r="B1488" s="142">
        <v>0.73250000000000004</v>
      </c>
      <c r="C1488" s="143">
        <v>99911</v>
      </c>
      <c r="D1488" s="141" t="s">
        <v>111</v>
      </c>
      <c r="F1488" s="141">
        <f>IF(D1488="U",+VLOOKUP(C1488,'[2]Table A'!$A$2:$D$1648,4,FALSE),+VLOOKUP(C1488,'[2]Table B'!$A$2:$F$54,4,FALSE))</f>
        <v>0.73250000000000004</v>
      </c>
      <c r="G1488" s="141">
        <v>0.74150000000000005</v>
      </c>
      <c r="H1488" s="141">
        <v>0.73550000000000004</v>
      </c>
    </row>
    <row r="1489" spans="1:8" x14ac:dyDescent="0.2">
      <c r="A1489" s="142" t="s">
        <v>1393</v>
      </c>
      <c r="B1489" s="142">
        <v>0.73250000000000004</v>
      </c>
      <c r="C1489" s="143">
        <v>99911</v>
      </c>
      <c r="D1489" s="141" t="s">
        <v>111</v>
      </c>
      <c r="F1489" s="141">
        <f>IF(D1489="U",+VLOOKUP(C1489,'[2]Table A'!$A$2:$D$1648,4,FALSE),+VLOOKUP(C1489,'[2]Table B'!$A$2:$F$54,4,FALSE))</f>
        <v>0.73250000000000004</v>
      </c>
      <c r="G1489" s="141">
        <v>0.74150000000000005</v>
      </c>
      <c r="H1489" s="141">
        <v>0.73550000000000004</v>
      </c>
    </row>
    <row r="1490" spans="1:8" x14ac:dyDescent="0.2">
      <c r="A1490" s="142" t="s">
        <v>1406</v>
      </c>
      <c r="B1490" s="142">
        <v>0.73250000000000004</v>
      </c>
      <c r="C1490" s="143">
        <v>99911</v>
      </c>
      <c r="D1490" s="141" t="s">
        <v>111</v>
      </c>
      <c r="F1490" s="141">
        <f>IF(D1490="U",+VLOOKUP(C1490,'[2]Table A'!$A$2:$D$1648,4,FALSE),+VLOOKUP(C1490,'[2]Table B'!$A$2:$F$54,4,FALSE))</f>
        <v>0.73250000000000004</v>
      </c>
      <c r="G1490" s="141">
        <v>0.74150000000000005</v>
      </c>
      <c r="H1490" s="141">
        <v>0.73550000000000004</v>
      </c>
    </row>
    <row r="1491" spans="1:8" x14ac:dyDescent="0.2">
      <c r="A1491" s="142" t="s">
        <v>1434</v>
      </c>
      <c r="B1491" s="142">
        <v>0.73250000000000004</v>
      </c>
      <c r="C1491" s="143">
        <v>99911</v>
      </c>
      <c r="D1491" s="141" t="s">
        <v>111</v>
      </c>
      <c r="F1491" s="141">
        <f>IF(D1491="U",+VLOOKUP(C1491,'[2]Table A'!$A$2:$D$1648,4,FALSE),+VLOOKUP(C1491,'[2]Table B'!$A$2:$F$54,4,FALSE))</f>
        <v>0.73250000000000004</v>
      </c>
      <c r="G1491" s="141">
        <v>0.74150000000000005</v>
      </c>
      <c r="H1491" s="141">
        <v>0.73550000000000004</v>
      </c>
    </row>
    <row r="1492" spans="1:8" x14ac:dyDescent="0.2">
      <c r="A1492" s="142" t="s">
        <v>1449</v>
      </c>
      <c r="B1492" s="142">
        <v>0.73250000000000004</v>
      </c>
      <c r="C1492" s="143">
        <v>99911</v>
      </c>
      <c r="D1492" s="141" t="s">
        <v>111</v>
      </c>
      <c r="F1492" s="141">
        <f>IF(D1492="U",+VLOOKUP(C1492,'[2]Table A'!$A$2:$D$1648,4,FALSE),+VLOOKUP(C1492,'[2]Table B'!$A$2:$F$54,4,FALSE))</f>
        <v>0.73250000000000004</v>
      </c>
      <c r="G1492" s="141">
        <v>0.74150000000000005</v>
      </c>
      <c r="H1492" s="141">
        <v>0.73550000000000004</v>
      </c>
    </row>
    <row r="1493" spans="1:8" x14ac:dyDescent="0.2">
      <c r="A1493" s="142" t="s">
        <v>1509</v>
      </c>
      <c r="B1493" s="142">
        <v>0.73250000000000004</v>
      </c>
      <c r="C1493" s="143">
        <v>99911</v>
      </c>
      <c r="D1493" s="141" t="s">
        <v>111</v>
      </c>
      <c r="F1493" s="141">
        <f>IF(D1493="U",+VLOOKUP(C1493,'[2]Table A'!$A$2:$D$1648,4,FALSE),+VLOOKUP(C1493,'[2]Table B'!$A$2:$F$54,4,FALSE))</f>
        <v>0.73250000000000004</v>
      </c>
      <c r="G1493" s="141">
        <v>0.74150000000000005</v>
      </c>
      <c r="H1493" s="141">
        <v>0.73550000000000004</v>
      </c>
    </row>
    <row r="1494" spans="1:8" x14ac:dyDescent="0.2">
      <c r="A1494" s="142" t="s">
        <v>1603</v>
      </c>
      <c r="B1494" s="142">
        <v>0.73250000000000004</v>
      </c>
      <c r="C1494" s="143">
        <v>99911</v>
      </c>
      <c r="D1494" s="141" t="s">
        <v>111</v>
      </c>
      <c r="F1494" s="141">
        <f>IF(D1494="U",+VLOOKUP(C1494,'[2]Table A'!$A$2:$D$1648,4,FALSE),+VLOOKUP(C1494,'[2]Table B'!$A$2:$F$54,4,FALSE))</f>
        <v>0.73250000000000004</v>
      </c>
      <c r="G1494" s="141">
        <v>0.74150000000000005</v>
      </c>
      <c r="H1494" s="141">
        <v>0.73550000000000004</v>
      </c>
    </row>
    <row r="1495" spans="1:8" x14ac:dyDescent="0.2">
      <c r="A1495" s="142" t="s">
        <v>1609</v>
      </c>
      <c r="B1495" s="142">
        <v>0.73250000000000004</v>
      </c>
      <c r="C1495" s="143">
        <v>99911</v>
      </c>
      <c r="D1495" s="141" t="s">
        <v>111</v>
      </c>
      <c r="F1495" s="141">
        <f>IF(D1495="U",+VLOOKUP(C1495,'[2]Table A'!$A$2:$D$1648,4,FALSE),+VLOOKUP(C1495,'[2]Table B'!$A$2:$F$54,4,FALSE))</f>
        <v>0.73250000000000004</v>
      </c>
      <c r="G1495" s="141">
        <v>0.74150000000000005</v>
      </c>
      <c r="H1495" s="141">
        <v>0.73550000000000004</v>
      </c>
    </row>
    <row r="1496" spans="1:8" x14ac:dyDescent="0.2">
      <c r="A1496" s="142" t="s">
        <v>1624</v>
      </c>
      <c r="B1496" s="142">
        <v>0.73250000000000004</v>
      </c>
      <c r="C1496" s="143">
        <v>99911</v>
      </c>
      <c r="D1496" s="141" t="s">
        <v>111</v>
      </c>
      <c r="F1496" s="141">
        <f>IF(D1496="U",+VLOOKUP(C1496,'[2]Table A'!$A$2:$D$1648,4,FALSE),+VLOOKUP(C1496,'[2]Table B'!$A$2:$F$54,4,FALSE))</f>
        <v>0.73250000000000004</v>
      </c>
      <c r="G1496" s="141">
        <v>0.74150000000000005</v>
      </c>
      <c r="H1496" s="141">
        <v>0.73550000000000004</v>
      </c>
    </row>
    <row r="1497" spans="1:8" x14ac:dyDescent="0.2">
      <c r="A1497" s="142" t="s">
        <v>1628</v>
      </c>
      <c r="B1497" s="142">
        <v>0.73250000000000004</v>
      </c>
      <c r="C1497" s="143">
        <v>99911</v>
      </c>
      <c r="D1497" s="141" t="s">
        <v>111</v>
      </c>
      <c r="F1497" s="141">
        <f>IF(D1497="U",+VLOOKUP(C1497,'[2]Table A'!$A$2:$D$1648,4,FALSE),+VLOOKUP(C1497,'[2]Table B'!$A$2:$F$54,4,FALSE))</f>
        <v>0.73250000000000004</v>
      </c>
      <c r="G1497" s="141">
        <v>0.74150000000000005</v>
      </c>
      <c r="H1497" s="141">
        <v>0.73550000000000004</v>
      </c>
    </row>
    <row r="1498" spans="1:8" x14ac:dyDescent="0.2">
      <c r="A1498" s="142" t="s">
        <v>1676</v>
      </c>
      <c r="B1498" s="142">
        <v>0.73250000000000004</v>
      </c>
      <c r="C1498" s="143">
        <v>99911</v>
      </c>
      <c r="D1498" s="141" t="s">
        <v>111</v>
      </c>
      <c r="F1498" s="141">
        <f>IF(D1498="U",+VLOOKUP(C1498,'[2]Table A'!$A$2:$D$1648,4,FALSE),+VLOOKUP(C1498,'[2]Table B'!$A$2:$F$54,4,FALSE))</f>
        <v>0.73250000000000004</v>
      </c>
      <c r="G1498" s="141">
        <v>0.74150000000000005</v>
      </c>
      <c r="H1498" s="141">
        <v>0.73550000000000004</v>
      </c>
    </row>
    <row r="1499" spans="1:8" x14ac:dyDescent="0.2">
      <c r="A1499" s="142" t="s">
        <v>1722</v>
      </c>
      <c r="B1499" s="142">
        <v>0.73250000000000004</v>
      </c>
      <c r="C1499" s="143">
        <v>99911</v>
      </c>
      <c r="D1499" s="141" t="s">
        <v>111</v>
      </c>
      <c r="F1499" s="141">
        <f>IF(D1499="U",+VLOOKUP(C1499,'[2]Table A'!$A$2:$D$1648,4,FALSE),+VLOOKUP(C1499,'[2]Table B'!$A$2:$F$54,4,FALSE))</f>
        <v>0.73250000000000004</v>
      </c>
      <c r="G1499" s="141">
        <v>0.74150000000000005</v>
      </c>
      <c r="H1499" s="141">
        <v>0.73550000000000004</v>
      </c>
    </row>
    <row r="1500" spans="1:8" x14ac:dyDescent="0.2">
      <c r="A1500" s="142" t="s">
        <v>1753</v>
      </c>
      <c r="B1500" s="142">
        <v>0.73250000000000004</v>
      </c>
      <c r="C1500" s="143">
        <v>99911</v>
      </c>
      <c r="D1500" s="141" t="s">
        <v>111</v>
      </c>
      <c r="F1500" s="141">
        <f>IF(D1500="U",+VLOOKUP(C1500,'[2]Table A'!$A$2:$D$1648,4,FALSE),+VLOOKUP(C1500,'[2]Table B'!$A$2:$F$54,4,FALSE))</f>
        <v>0.73250000000000004</v>
      </c>
      <c r="G1500" s="141">
        <v>0.74150000000000005</v>
      </c>
      <c r="H1500" s="141">
        <v>0.73550000000000004</v>
      </c>
    </row>
    <row r="1501" spans="1:8" x14ac:dyDescent="0.2">
      <c r="A1501" s="142" t="s">
        <v>1803</v>
      </c>
      <c r="B1501" s="142">
        <v>0.73250000000000004</v>
      </c>
      <c r="C1501" s="143">
        <v>99911</v>
      </c>
      <c r="D1501" s="141" t="s">
        <v>111</v>
      </c>
      <c r="F1501" s="141">
        <f>IF(D1501="U",+VLOOKUP(C1501,'[2]Table A'!$A$2:$D$1648,4,FALSE),+VLOOKUP(C1501,'[2]Table B'!$A$2:$F$54,4,FALSE))</f>
        <v>0.73250000000000004</v>
      </c>
      <c r="G1501" s="141">
        <v>0.74150000000000005</v>
      </c>
      <c r="H1501" s="141">
        <v>0.73550000000000004</v>
      </c>
    </row>
    <row r="1502" spans="1:8" x14ac:dyDescent="0.2">
      <c r="A1502" s="142" t="s">
        <v>1956</v>
      </c>
      <c r="B1502" s="142">
        <v>0.73250000000000004</v>
      </c>
      <c r="C1502" s="143">
        <v>99911</v>
      </c>
      <c r="D1502" s="141" t="s">
        <v>111</v>
      </c>
      <c r="F1502" s="141">
        <f>IF(D1502="U",+VLOOKUP(C1502,'[2]Table A'!$A$2:$D$1648,4,FALSE),+VLOOKUP(C1502,'[2]Table B'!$A$2:$F$54,4,FALSE))</f>
        <v>0.73250000000000004</v>
      </c>
      <c r="G1502" s="141">
        <v>0.74150000000000005</v>
      </c>
      <c r="H1502" s="141">
        <v>0.73550000000000004</v>
      </c>
    </row>
    <row r="1503" spans="1:8" x14ac:dyDescent="0.2">
      <c r="A1503" s="142" t="s">
        <v>1971</v>
      </c>
      <c r="B1503" s="142">
        <v>0.73250000000000004</v>
      </c>
      <c r="C1503" s="143">
        <v>99911</v>
      </c>
      <c r="D1503" s="141" t="s">
        <v>111</v>
      </c>
      <c r="F1503" s="141">
        <f>IF(D1503="U",+VLOOKUP(C1503,'[2]Table A'!$A$2:$D$1648,4,FALSE),+VLOOKUP(C1503,'[2]Table B'!$A$2:$F$54,4,FALSE))</f>
        <v>0.73250000000000004</v>
      </c>
      <c r="G1503" s="141">
        <v>0.74150000000000005</v>
      </c>
      <c r="H1503" s="141">
        <v>0.73550000000000004</v>
      </c>
    </row>
    <row r="1504" spans="1:8" x14ac:dyDescent="0.2">
      <c r="A1504" s="142" t="s">
        <v>2008</v>
      </c>
      <c r="B1504" s="142">
        <v>0.73250000000000004</v>
      </c>
      <c r="C1504" s="143">
        <v>99911</v>
      </c>
      <c r="D1504" s="141" t="s">
        <v>111</v>
      </c>
      <c r="F1504" s="141">
        <f>IF(D1504="U",+VLOOKUP(C1504,'[2]Table A'!$A$2:$D$1648,4,FALSE),+VLOOKUP(C1504,'[2]Table B'!$A$2:$F$54,4,FALSE))</f>
        <v>0.73250000000000004</v>
      </c>
      <c r="G1504" s="141">
        <v>0.74150000000000005</v>
      </c>
      <c r="H1504" s="141">
        <v>0.73550000000000004</v>
      </c>
    </row>
    <row r="1505" spans="1:8" x14ac:dyDescent="0.2">
      <c r="A1505" s="142" t="s">
        <v>2014</v>
      </c>
      <c r="B1505" s="142">
        <v>0.73250000000000004</v>
      </c>
      <c r="C1505" s="143">
        <v>99911</v>
      </c>
      <c r="D1505" s="141" t="s">
        <v>111</v>
      </c>
      <c r="F1505" s="141">
        <f>IF(D1505="U",+VLOOKUP(C1505,'[2]Table A'!$A$2:$D$1648,4,FALSE),+VLOOKUP(C1505,'[2]Table B'!$A$2:$F$54,4,FALSE))</f>
        <v>0.73250000000000004</v>
      </c>
      <c r="G1505" s="141">
        <v>0.74150000000000005</v>
      </c>
      <c r="H1505" s="141">
        <v>0.73550000000000004</v>
      </c>
    </row>
    <row r="1506" spans="1:8" x14ac:dyDescent="0.2">
      <c r="A1506" s="142" t="s">
        <v>2040</v>
      </c>
      <c r="B1506" s="142">
        <v>0.73250000000000004</v>
      </c>
      <c r="C1506" s="143">
        <v>99911</v>
      </c>
      <c r="D1506" s="141" t="s">
        <v>111</v>
      </c>
      <c r="F1506" s="141">
        <f>IF(D1506="U",+VLOOKUP(C1506,'[2]Table A'!$A$2:$D$1648,4,FALSE),+VLOOKUP(C1506,'[2]Table B'!$A$2:$F$54,4,FALSE))</f>
        <v>0.73250000000000004</v>
      </c>
      <c r="G1506" s="141">
        <v>0.74150000000000005</v>
      </c>
      <c r="H1506" s="141">
        <v>0.73550000000000004</v>
      </c>
    </row>
    <row r="1507" spans="1:8" x14ac:dyDescent="0.2">
      <c r="A1507" s="142" t="s">
        <v>2051</v>
      </c>
      <c r="B1507" s="142">
        <v>0.73250000000000004</v>
      </c>
      <c r="C1507" s="143">
        <v>99911</v>
      </c>
      <c r="D1507" s="141" t="s">
        <v>111</v>
      </c>
      <c r="F1507" s="141">
        <f>IF(D1507="U",+VLOOKUP(C1507,'[2]Table A'!$A$2:$D$1648,4,FALSE),+VLOOKUP(C1507,'[2]Table B'!$A$2:$F$54,4,FALSE))</f>
        <v>0.73250000000000004</v>
      </c>
      <c r="G1507" s="141">
        <v>0.74150000000000005</v>
      </c>
      <c r="H1507" s="141">
        <v>0.73550000000000004</v>
      </c>
    </row>
    <row r="1508" spans="1:8" x14ac:dyDescent="0.2">
      <c r="A1508" s="142" t="s">
        <v>2244</v>
      </c>
      <c r="B1508" s="142">
        <v>0.73250000000000004</v>
      </c>
      <c r="C1508" s="143">
        <v>99911</v>
      </c>
      <c r="D1508" s="141" t="s">
        <v>111</v>
      </c>
      <c r="F1508" s="141">
        <f>IF(D1508="U",+VLOOKUP(C1508,'[2]Table A'!$A$2:$D$1648,4,FALSE),+VLOOKUP(C1508,'[2]Table B'!$A$2:$F$54,4,FALSE))</f>
        <v>0.73250000000000004</v>
      </c>
      <c r="G1508" s="141">
        <v>0.74150000000000005</v>
      </c>
      <c r="H1508" s="141">
        <v>0.73550000000000004</v>
      </c>
    </row>
    <row r="1509" spans="1:8" x14ac:dyDescent="0.2">
      <c r="A1509" s="142" t="s">
        <v>2384</v>
      </c>
      <c r="B1509" s="142">
        <v>0.73250000000000004</v>
      </c>
      <c r="C1509" s="143">
        <v>99911</v>
      </c>
      <c r="D1509" s="141" t="s">
        <v>111</v>
      </c>
      <c r="F1509" s="141">
        <f>IF(D1509="U",+VLOOKUP(C1509,'[2]Table A'!$A$2:$D$1648,4,FALSE),+VLOOKUP(C1509,'[2]Table B'!$A$2:$F$54,4,FALSE))</f>
        <v>0.73250000000000004</v>
      </c>
      <c r="G1509" s="141">
        <v>0.74150000000000005</v>
      </c>
      <c r="H1509" s="141">
        <v>0.73550000000000004</v>
      </c>
    </row>
    <row r="1510" spans="1:8" x14ac:dyDescent="0.2">
      <c r="A1510" s="142" t="s">
        <v>2402</v>
      </c>
      <c r="B1510" s="142">
        <v>0.73250000000000004</v>
      </c>
      <c r="C1510" s="143">
        <v>99911</v>
      </c>
      <c r="D1510" s="141" t="s">
        <v>111</v>
      </c>
      <c r="F1510" s="141">
        <f>IF(D1510="U",+VLOOKUP(C1510,'[2]Table A'!$A$2:$D$1648,4,FALSE),+VLOOKUP(C1510,'[2]Table B'!$A$2:$F$54,4,FALSE))</f>
        <v>0.73250000000000004</v>
      </c>
      <c r="G1510" s="141">
        <v>0.74150000000000005</v>
      </c>
      <c r="H1510" s="141">
        <v>0.73550000000000004</v>
      </c>
    </row>
    <row r="1511" spans="1:8" x14ac:dyDescent="0.2">
      <c r="A1511" s="142" t="s">
        <v>2604</v>
      </c>
      <c r="B1511" s="142">
        <v>0.73250000000000004</v>
      </c>
      <c r="C1511" s="143">
        <v>99911</v>
      </c>
      <c r="D1511" s="141" t="s">
        <v>111</v>
      </c>
      <c r="F1511" s="141">
        <f>IF(D1511="U",+VLOOKUP(C1511,'[2]Table A'!$A$2:$D$1648,4,FALSE),+VLOOKUP(C1511,'[2]Table B'!$A$2:$F$54,4,FALSE))</f>
        <v>0.73250000000000004</v>
      </c>
      <c r="G1511" s="141">
        <v>0.74150000000000005</v>
      </c>
      <c r="H1511" s="141">
        <v>0.73550000000000004</v>
      </c>
    </row>
    <row r="1512" spans="1:8" x14ac:dyDescent="0.2">
      <c r="A1512" s="142" t="s">
        <v>2623</v>
      </c>
      <c r="B1512" s="142">
        <v>0.73250000000000004</v>
      </c>
      <c r="C1512" s="143">
        <v>99911</v>
      </c>
      <c r="D1512" s="141" t="s">
        <v>111</v>
      </c>
      <c r="F1512" s="141">
        <f>IF(D1512="U",+VLOOKUP(C1512,'[2]Table A'!$A$2:$D$1648,4,FALSE),+VLOOKUP(C1512,'[2]Table B'!$A$2:$F$54,4,FALSE))</f>
        <v>0.73250000000000004</v>
      </c>
      <c r="G1512" s="141">
        <v>0.74150000000000005</v>
      </c>
      <c r="H1512" s="141">
        <v>0.73550000000000004</v>
      </c>
    </row>
    <row r="1513" spans="1:8" x14ac:dyDescent="0.2">
      <c r="A1513" s="142" t="s">
        <v>2668</v>
      </c>
      <c r="B1513" s="142">
        <v>0.73250000000000004</v>
      </c>
      <c r="C1513" s="143">
        <v>99911</v>
      </c>
      <c r="D1513" s="141" t="s">
        <v>111</v>
      </c>
      <c r="F1513" s="141">
        <f>IF(D1513="U",+VLOOKUP(C1513,'[2]Table A'!$A$2:$D$1648,4,FALSE),+VLOOKUP(C1513,'[2]Table B'!$A$2:$F$54,4,FALSE))</f>
        <v>0.73250000000000004</v>
      </c>
      <c r="G1513" s="141">
        <v>0.74150000000000005</v>
      </c>
      <c r="H1513" s="141">
        <v>0.73550000000000004</v>
      </c>
    </row>
    <row r="1514" spans="1:8" x14ac:dyDescent="0.2">
      <c r="A1514" s="142" t="s">
        <v>2967</v>
      </c>
      <c r="B1514" s="142">
        <v>0.73250000000000004</v>
      </c>
      <c r="C1514" s="143">
        <v>99911</v>
      </c>
      <c r="D1514" s="141" t="s">
        <v>111</v>
      </c>
      <c r="F1514" s="141">
        <f>IF(D1514="U",+VLOOKUP(C1514,'[2]Table A'!$A$2:$D$1648,4,FALSE),+VLOOKUP(C1514,'[2]Table B'!$A$2:$F$54,4,FALSE))</f>
        <v>0.73250000000000004</v>
      </c>
      <c r="G1514" s="141">
        <v>0.74150000000000005</v>
      </c>
      <c r="H1514" s="141">
        <v>0.73550000000000004</v>
      </c>
    </row>
    <row r="1515" spans="1:8" x14ac:dyDescent="0.2">
      <c r="A1515" s="142" t="s">
        <v>3011</v>
      </c>
      <c r="B1515" s="142">
        <v>0.73250000000000004</v>
      </c>
      <c r="C1515" s="143">
        <v>99911</v>
      </c>
      <c r="D1515" s="141" t="s">
        <v>111</v>
      </c>
      <c r="F1515" s="141">
        <f>IF(D1515="U",+VLOOKUP(C1515,'[2]Table A'!$A$2:$D$1648,4,FALSE),+VLOOKUP(C1515,'[2]Table B'!$A$2:$F$54,4,FALSE))</f>
        <v>0.73250000000000004</v>
      </c>
      <c r="G1515" s="141">
        <v>0.74150000000000005</v>
      </c>
      <c r="H1515" s="141">
        <v>0.73550000000000004</v>
      </c>
    </row>
    <row r="1516" spans="1:8" x14ac:dyDescent="0.2">
      <c r="A1516" s="142" t="s">
        <v>3075</v>
      </c>
      <c r="B1516" s="142">
        <v>0.73250000000000004</v>
      </c>
      <c r="C1516" s="143">
        <v>99911</v>
      </c>
      <c r="D1516" s="141" t="s">
        <v>111</v>
      </c>
      <c r="F1516" s="141">
        <f>IF(D1516="U",+VLOOKUP(C1516,'[2]Table A'!$A$2:$D$1648,4,FALSE),+VLOOKUP(C1516,'[2]Table B'!$A$2:$F$54,4,FALSE))</f>
        <v>0.73250000000000004</v>
      </c>
      <c r="G1516" s="141">
        <v>0.74150000000000005</v>
      </c>
      <c r="H1516" s="141">
        <v>0.73550000000000004</v>
      </c>
    </row>
    <row r="1517" spans="1:8" x14ac:dyDescent="0.2">
      <c r="A1517" s="142" t="s">
        <v>3087</v>
      </c>
      <c r="B1517" s="142">
        <v>0.73250000000000004</v>
      </c>
      <c r="C1517" s="143">
        <v>99911</v>
      </c>
      <c r="D1517" s="141" t="s">
        <v>111</v>
      </c>
      <c r="F1517" s="141">
        <f>IF(D1517="U",+VLOOKUP(C1517,'[2]Table A'!$A$2:$D$1648,4,FALSE),+VLOOKUP(C1517,'[2]Table B'!$A$2:$F$54,4,FALSE))</f>
        <v>0.73250000000000004</v>
      </c>
      <c r="G1517" s="141">
        <v>0.74150000000000005</v>
      </c>
      <c r="H1517" s="141">
        <v>0.73550000000000004</v>
      </c>
    </row>
    <row r="1518" spans="1:8" x14ac:dyDescent="0.2">
      <c r="A1518" s="142" t="s">
        <v>3089</v>
      </c>
      <c r="B1518" s="142">
        <v>0.73250000000000004</v>
      </c>
      <c r="C1518" s="143">
        <v>99911</v>
      </c>
      <c r="D1518" s="141" t="s">
        <v>111</v>
      </c>
      <c r="F1518" s="141">
        <f>IF(D1518="U",+VLOOKUP(C1518,'[2]Table A'!$A$2:$D$1648,4,FALSE),+VLOOKUP(C1518,'[2]Table B'!$A$2:$F$54,4,FALSE))</f>
        <v>0.73250000000000004</v>
      </c>
      <c r="G1518" s="141">
        <v>0.74150000000000005</v>
      </c>
      <c r="H1518" s="141">
        <v>0.73550000000000004</v>
      </c>
    </row>
    <row r="1519" spans="1:8" x14ac:dyDescent="0.2">
      <c r="A1519" s="142" t="s">
        <v>3101</v>
      </c>
      <c r="B1519" s="142">
        <v>0.73250000000000004</v>
      </c>
      <c r="C1519" s="143">
        <v>99911</v>
      </c>
      <c r="D1519" s="141" t="s">
        <v>111</v>
      </c>
      <c r="F1519" s="141">
        <f>IF(D1519="U",+VLOOKUP(C1519,'[2]Table A'!$A$2:$D$1648,4,FALSE),+VLOOKUP(C1519,'[2]Table B'!$A$2:$F$54,4,FALSE))</f>
        <v>0.73250000000000004</v>
      </c>
      <c r="G1519" s="141">
        <v>0.74150000000000005</v>
      </c>
      <c r="H1519" s="141">
        <v>0.73550000000000004</v>
      </c>
    </row>
    <row r="1520" spans="1:8" x14ac:dyDescent="0.2">
      <c r="A1520" s="142" t="s">
        <v>3282</v>
      </c>
      <c r="B1520" s="142">
        <v>0.73250000000000004</v>
      </c>
      <c r="C1520" s="143">
        <v>99911</v>
      </c>
      <c r="D1520" s="141" t="s">
        <v>111</v>
      </c>
      <c r="F1520" s="141">
        <f>IF(D1520="U",+VLOOKUP(C1520,'[2]Table A'!$A$2:$D$1648,4,FALSE),+VLOOKUP(C1520,'[2]Table B'!$A$2:$F$54,4,FALSE))</f>
        <v>0.73250000000000004</v>
      </c>
      <c r="G1520" s="141">
        <v>0.74150000000000005</v>
      </c>
      <c r="H1520" s="141">
        <v>0.73550000000000004</v>
      </c>
    </row>
    <row r="1521" spans="1:8" x14ac:dyDescent="0.2">
      <c r="A1521" s="142" t="s">
        <v>3304</v>
      </c>
      <c r="B1521" s="142">
        <v>0.73250000000000004</v>
      </c>
      <c r="C1521" s="143">
        <v>99911</v>
      </c>
      <c r="D1521" s="141" t="s">
        <v>111</v>
      </c>
      <c r="F1521" s="141">
        <f>IF(D1521="U",+VLOOKUP(C1521,'[2]Table A'!$A$2:$D$1648,4,FALSE),+VLOOKUP(C1521,'[2]Table B'!$A$2:$F$54,4,FALSE))</f>
        <v>0.73250000000000004</v>
      </c>
      <c r="G1521" s="141">
        <v>0.74150000000000005</v>
      </c>
      <c r="H1521" s="141">
        <v>0.73550000000000004</v>
      </c>
    </row>
    <row r="1522" spans="1:8" x14ac:dyDescent="0.2">
      <c r="A1522" s="142" t="s">
        <v>3311</v>
      </c>
      <c r="B1522" s="142">
        <v>0.73250000000000004</v>
      </c>
      <c r="C1522" s="143">
        <v>99911</v>
      </c>
      <c r="D1522" s="141" t="s">
        <v>111</v>
      </c>
      <c r="F1522" s="141">
        <f>IF(D1522="U",+VLOOKUP(C1522,'[2]Table A'!$A$2:$D$1648,4,FALSE),+VLOOKUP(C1522,'[2]Table B'!$A$2:$F$54,4,FALSE))</f>
        <v>0.73250000000000004</v>
      </c>
      <c r="G1522" s="141">
        <v>0.74150000000000005</v>
      </c>
      <c r="H1522" s="141">
        <v>0.73550000000000004</v>
      </c>
    </row>
    <row r="1523" spans="1:8" x14ac:dyDescent="0.2">
      <c r="A1523" s="142" t="s">
        <v>3447</v>
      </c>
      <c r="B1523" s="142">
        <v>0.73250000000000004</v>
      </c>
      <c r="C1523" s="143">
        <v>99911</v>
      </c>
      <c r="D1523" s="141" t="s">
        <v>111</v>
      </c>
      <c r="F1523" s="141">
        <f>IF(D1523="U",+VLOOKUP(C1523,'[2]Table A'!$A$2:$D$1648,4,FALSE),+VLOOKUP(C1523,'[2]Table B'!$A$2:$F$54,4,FALSE))</f>
        <v>0.73250000000000004</v>
      </c>
      <c r="G1523" s="141">
        <v>0.74150000000000005</v>
      </c>
      <c r="H1523" s="141">
        <v>0.73550000000000004</v>
      </c>
    </row>
    <row r="1524" spans="1:8" x14ac:dyDescent="0.2">
      <c r="A1524" s="142" t="s">
        <v>3457</v>
      </c>
      <c r="B1524" s="142">
        <v>0.73250000000000004</v>
      </c>
      <c r="C1524" s="143">
        <v>99911</v>
      </c>
      <c r="D1524" s="141" t="s">
        <v>111</v>
      </c>
      <c r="F1524" s="141">
        <f>IF(D1524="U",+VLOOKUP(C1524,'[2]Table A'!$A$2:$D$1648,4,FALSE),+VLOOKUP(C1524,'[2]Table B'!$A$2:$F$54,4,FALSE))</f>
        <v>0.73250000000000004</v>
      </c>
      <c r="G1524" s="141">
        <v>0.74150000000000005</v>
      </c>
      <c r="H1524" s="141">
        <v>0.73550000000000004</v>
      </c>
    </row>
    <row r="1525" spans="1:8" x14ac:dyDescent="0.2">
      <c r="A1525" s="142" t="s">
        <v>3492</v>
      </c>
      <c r="B1525" s="142">
        <v>0.73250000000000004</v>
      </c>
      <c r="C1525" s="143">
        <v>99911</v>
      </c>
      <c r="D1525" s="141" t="s">
        <v>111</v>
      </c>
      <c r="F1525" s="141">
        <f>IF(D1525="U",+VLOOKUP(C1525,'[2]Table A'!$A$2:$D$1648,4,FALSE),+VLOOKUP(C1525,'[2]Table B'!$A$2:$F$54,4,FALSE))</f>
        <v>0.73250000000000004</v>
      </c>
      <c r="G1525" s="141">
        <v>0.74150000000000005</v>
      </c>
      <c r="H1525" s="141">
        <v>0.73550000000000004</v>
      </c>
    </row>
    <row r="1526" spans="1:8" x14ac:dyDescent="0.2">
      <c r="A1526" s="142" t="s">
        <v>3512</v>
      </c>
      <c r="B1526" s="142">
        <v>0.73250000000000004</v>
      </c>
      <c r="C1526" s="143">
        <v>99911</v>
      </c>
      <c r="D1526" s="141" t="s">
        <v>111</v>
      </c>
      <c r="F1526" s="141">
        <f>IF(D1526="U",+VLOOKUP(C1526,'[2]Table A'!$A$2:$D$1648,4,FALSE),+VLOOKUP(C1526,'[2]Table B'!$A$2:$F$54,4,FALSE))</f>
        <v>0.73250000000000004</v>
      </c>
      <c r="G1526" s="141">
        <v>0.74150000000000005</v>
      </c>
      <c r="H1526" s="141">
        <v>0.73550000000000004</v>
      </c>
    </row>
    <row r="1527" spans="1:8" x14ac:dyDescent="0.2">
      <c r="A1527" s="142" t="s">
        <v>3514</v>
      </c>
      <c r="B1527" s="142">
        <v>0.73250000000000004</v>
      </c>
      <c r="C1527" s="143">
        <v>99911</v>
      </c>
      <c r="D1527" s="141" t="s">
        <v>111</v>
      </c>
      <c r="F1527" s="141">
        <f>IF(D1527="U",+VLOOKUP(C1527,'[2]Table A'!$A$2:$D$1648,4,FALSE),+VLOOKUP(C1527,'[2]Table B'!$A$2:$F$54,4,FALSE))</f>
        <v>0.73250000000000004</v>
      </c>
      <c r="G1527" s="141">
        <v>0.74150000000000005</v>
      </c>
      <c r="H1527" s="141">
        <v>0.73550000000000004</v>
      </c>
    </row>
    <row r="1528" spans="1:8" x14ac:dyDescent="0.2">
      <c r="A1528" s="142" t="s">
        <v>3525</v>
      </c>
      <c r="B1528" s="142">
        <v>0.73250000000000004</v>
      </c>
      <c r="C1528" s="143">
        <v>99911</v>
      </c>
      <c r="D1528" s="141" t="s">
        <v>111</v>
      </c>
      <c r="F1528" s="141">
        <f>IF(D1528="U",+VLOOKUP(C1528,'[2]Table A'!$A$2:$D$1648,4,FALSE),+VLOOKUP(C1528,'[2]Table B'!$A$2:$F$54,4,FALSE))</f>
        <v>0.73250000000000004</v>
      </c>
      <c r="G1528" s="141">
        <v>0.74150000000000005</v>
      </c>
      <c r="H1528" s="141">
        <v>0.73550000000000004</v>
      </c>
    </row>
    <row r="1529" spans="1:8" x14ac:dyDescent="0.2">
      <c r="A1529" s="142" t="s">
        <v>3527</v>
      </c>
      <c r="B1529" s="142">
        <v>0.73250000000000004</v>
      </c>
      <c r="C1529" s="143">
        <v>99911</v>
      </c>
      <c r="D1529" s="141" t="s">
        <v>111</v>
      </c>
      <c r="F1529" s="141">
        <f>IF(D1529="U",+VLOOKUP(C1529,'[2]Table A'!$A$2:$D$1648,4,FALSE),+VLOOKUP(C1529,'[2]Table B'!$A$2:$F$54,4,FALSE))</f>
        <v>0.73250000000000004</v>
      </c>
      <c r="G1529" s="141">
        <v>0.74150000000000005</v>
      </c>
      <c r="H1529" s="141">
        <v>0.73550000000000004</v>
      </c>
    </row>
    <row r="1530" spans="1:8" x14ac:dyDescent="0.2">
      <c r="A1530" s="142" t="s">
        <v>3536</v>
      </c>
      <c r="B1530" s="142">
        <v>0.73250000000000004</v>
      </c>
      <c r="C1530" s="143">
        <v>99911</v>
      </c>
      <c r="D1530" s="141" t="s">
        <v>111</v>
      </c>
      <c r="F1530" s="141">
        <f>IF(D1530="U",+VLOOKUP(C1530,'[2]Table A'!$A$2:$D$1648,4,FALSE),+VLOOKUP(C1530,'[2]Table B'!$A$2:$F$54,4,FALSE))</f>
        <v>0.73250000000000004</v>
      </c>
      <c r="G1530" s="141">
        <v>0.74150000000000005</v>
      </c>
      <c r="H1530" s="141">
        <v>0.73550000000000004</v>
      </c>
    </row>
    <row r="1531" spans="1:8" x14ac:dyDescent="0.2">
      <c r="A1531" s="142" t="s">
        <v>3550</v>
      </c>
      <c r="B1531" s="142">
        <v>0.73250000000000004</v>
      </c>
      <c r="C1531" s="143">
        <v>99911</v>
      </c>
      <c r="D1531" s="141" t="s">
        <v>111</v>
      </c>
      <c r="F1531" s="141">
        <f>IF(D1531="U",+VLOOKUP(C1531,'[2]Table A'!$A$2:$D$1648,4,FALSE),+VLOOKUP(C1531,'[2]Table B'!$A$2:$F$54,4,FALSE))</f>
        <v>0.73250000000000004</v>
      </c>
      <c r="G1531" s="141">
        <v>0.74150000000000005</v>
      </c>
      <c r="H1531" s="141">
        <v>0.73550000000000004</v>
      </c>
    </row>
    <row r="1532" spans="1:8" x14ac:dyDescent="0.2">
      <c r="A1532" s="142" t="s">
        <v>3557</v>
      </c>
      <c r="B1532" s="142">
        <v>0.73250000000000004</v>
      </c>
      <c r="C1532" s="143">
        <v>99911</v>
      </c>
      <c r="D1532" s="141" t="s">
        <v>111</v>
      </c>
      <c r="F1532" s="141">
        <f>IF(D1532="U",+VLOOKUP(C1532,'[2]Table A'!$A$2:$D$1648,4,FALSE),+VLOOKUP(C1532,'[2]Table B'!$A$2:$F$54,4,FALSE))</f>
        <v>0.73250000000000004</v>
      </c>
      <c r="G1532" s="141">
        <v>0.74150000000000005</v>
      </c>
      <c r="H1532" s="141">
        <v>0.73550000000000004</v>
      </c>
    </row>
    <row r="1533" spans="1:8" x14ac:dyDescent="0.2">
      <c r="A1533" s="142" t="s">
        <v>3579</v>
      </c>
      <c r="B1533" s="142">
        <v>0.73250000000000004</v>
      </c>
      <c r="C1533" s="143">
        <v>99911</v>
      </c>
      <c r="D1533" s="141" t="s">
        <v>111</v>
      </c>
      <c r="F1533" s="141">
        <f>IF(D1533="U",+VLOOKUP(C1533,'[2]Table A'!$A$2:$D$1648,4,FALSE),+VLOOKUP(C1533,'[2]Table B'!$A$2:$F$54,4,FALSE))</f>
        <v>0.73250000000000004</v>
      </c>
      <c r="G1533" s="141">
        <v>0.74150000000000005</v>
      </c>
      <c r="H1533" s="141">
        <v>0.73550000000000004</v>
      </c>
    </row>
    <row r="1534" spans="1:8" x14ac:dyDescent="0.2">
      <c r="A1534" s="142" t="s">
        <v>3582</v>
      </c>
      <c r="B1534" s="142">
        <v>0.73250000000000004</v>
      </c>
      <c r="C1534" s="143">
        <v>99911</v>
      </c>
      <c r="D1534" s="141" t="s">
        <v>111</v>
      </c>
      <c r="F1534" s="141">
        <f>IF(D1534="U",+VLOOKUP(C1534,'[2]Table A'!$A$2:$D$1648,4,FALSE),+VLOOKUP(C1534,'[2]Table B'!$A$2:$F$54,4,FALSE))</f>
        <v>0.73250000000000004</v>
      </c>
      <c r="G1534" s="141">
        <v>0.74150000000000005</v>
      </c>
      <c r="H1534" s="141">
        <v>0.73550000000000004</v>
      </c>
    </row>
    <row r="1535" spans="1:8" x14ac:dyDescent="0.2">
      <c r="A1535" s="142" t="s">
        <v>3590</v>
      </c>
      <c r="B1535" s="142">
        <v>0.73250000000000004</v>
      </c>
      <c r="C1535" s="143">
        <v>99911</v>
      </c>
      <c r="D1535" s="141" t="s">
        <v>111</v>
      </c>
      <c r="F1535" s="141">
        <f>IF(D1535="U",+VLOOKUP(C1535,'[2]Table A'!$A$2:$D$1648,4,FALSE),+VLOOKUP(C1535,'[2]Table B'!$A$2:$F$54,4,FALSE))</f>
        <v>0.73250000000000004</v>
      </c>
      <c r="G1535" s="141">
        <v>0.74150000000000005</v>
      </c>
      <c r="H1535" s="141">
        <v>0.73550000000000004</v>
      </c>
    </row>
    <row r="1536" spans="1:8" x14ac:dyDescent="0.2">
      <c r="A1536" s="142" t="s">
        <v>3596</v>
      </c>
      <c r="B1536" s="142">
        <v>0.73250000000000004</v>
      </c>
      <c r="C1536" s="143">
        <v>99911</v>
      </c>
      <c r="D1536" s="141" t="s">
        <v>111</v>
      </c>
      <c r="F1536" s="141">
        <f>IF(D1536="U",+VLOOKUP(C1536,'[2]Table A'!$A$2:$D$1648,4,FALSE),+VLOOKUP(C1536,'[2]Table B'!$A$2:$F$54,4,FALSE))</f>
        <v>0.73250000000000004</v>
      </c>
      <c r="G1536" s="141">
        <v>0.74150000000000005</v>
      </c>
      <c r="H1536" s="141">
        <v>0.73550000000000004</v>
      </c>
    </row>
    <row r="1537" spans="1:8" x14ac:dyDescent="0.2">
      <c r="A1537" s="142" t="s">
        <v>3606</v>
      </c>
      <c r="B1537" s="142">
        <v>0.73250000000000004</v>
      </c>
      <c r="C1537" s="143">
        <v>99911</v>
      </c>
      <c r="D1537" s="141" t="s">
        <v>111</v>
      </c>
      <c r="F1537" s="141">
        <f>IF(D1537="U",+VLOOKUP(C1537,'[2]Table A'!$A$2:$D$1648,4,FALSE),+VLOOKUP(C1537,'[2]Table B'!$A$2:$F$54,4,FALSE))</f>
        <v>0.73250000000000004</v>
      </c>
      <c r="G1537" s="141">
        <v>0.74150000000000005</v>
      </c>
      <c r="H1537" s="141">
        <v>0.73550000000000004</v>
      </c>
    </row>
    <row r="1538" spans="1:8" x14ac:dyDescent="0.2">
      <c r="A1538" s="142" t="s">
        <v>3624</v>
      </c>
      <c r="B1538" s="142">
        <v>0.73250000000000004</v>
      </c>
      <c r="C1538" s="143">
        <v>99911</v>
      </c>
      <c r="D1538" s="141" t="s">
        <v>111</v>
      </c>
      <c r="F1538" s="141">
        <f>IF(D1538="U",+VLOOKUP(C1538,'[2]Table A'!$A$2:$D$1648,4,FALSE),+VLOOKUP(C1538,'[2]Table B'!$A$2:$F$54,4,FALSE))</f>
        <v>0.73250000000000004</v>
      </c>
      <c r="G1538" s="141">
        <v>0.74150000000000005</v>
      </c>
      <c r="H1538" s="141">
        <v>0.73550000000000004</v>
      </c>
    </row>
    <row r="1539" spans="1:8" x14ac:dyDescent="0.2">
      <c r="A1539" s="142" t="s">
        <v>3642</v>
      </c>
      <c r="B1539" s="142">
        <v>0.73250000000000004</v>
      </c>
      <c r="C1539" s="143">
        <v>99911</v>
      </c>
      <c r="D1539" s="141" t="s">
        <v>111</v>
      </c>
      <c r="F1539" s="141">
        <f>IF(D1539="U",+VLOOKUP(C1539,'[2]Table A'!$A$2:$D$1648,4,FALSE),+VLOOKUP(C1539,'[2]Table B'!$A$2:$F$54,4,FALSE))</f>
        <v>0.73250000000000004</v>
      </c>
      <c r="G1539" s="141">
        <v>0.74150000000000005</v>
      </c>
      <c r="H1539" s="141">
        <v>0.73550000000000004</v>
      </c>
    </row>
    <row r="1540" spans="1:8" x14ac:dyDescent="0.2">
      <c r="A1540" s="142" t="s">
        <v>3709</v>
      </c>
      <c r="B1540" s="142">
        <v>0.73250000000000004</v>
      </c>
      <c r="C1540" s="143">
        <v>99911</v>
      </c>
      <c r="D1540" s="141" t="s">
        <v>111</v>
      </c>
      <c r="F1540" s="141">
        <f>IF(D1540="U",+VLOOKUP(C1540,'[2]Table A'!$A$2:$D$1648,4,FALSE),+VLOOKUP(C1540,'[2]Table B'!$A$2:$F$54,4,FALSE))</f>
        <v>0.73250000000000004</v>
      </c>
      <c r="G1540" s="141">
        <v>0.74150000000000005</v>
      </c>
      <c r="H1540" s="141">
        <v>0.73550000000000004</v>
      </c>
    </row>
    <row r="1541" spans="1:8" x14ac:dyDescent="0.2">
      <c r="A1541" s="142" t="s">
        <v>3710</v>
      </c>
      <c r="B1541" s="142">
        <v>0.73250000000000004</v>
      </c>
      <c r="C1541" s="143">
        <v>99911</v>
      </c>
      <c r="D1541" s="141" t="s">
        <v>111</v>
      </c>
      <c r="F1541" s="141">
        <f>IF(D1541="U",+VLOOKUP(C1541,'[2]Table A'!$A$2:$D$1648,4,FALSE),+VLOOKUP(C1541,'[2]Table B'!$A$2:$F$54,4,FALSE))</f>
        <v>0.73250000000000004</v>
      </c>
      <c r="G1541" s="141">
        <v>0.74150000000000005</v>
      </c>
      <c r="H1541" s="141">
        <v>0.73550000000000004</v>
      </c>
    </row>
    <row r="1542" spans="1:8" x14ac:dyDescent="0.2">
      <c r="A1542" s="142" t="s">
        <v>3735</v>
      </c>
      <c r="B1542" s="142">
        <v>0.73250000000000004</v>
      </c>
      <c r="C1542" s="143">
        <v>99911</v>
      </c>
      <c r="D1542" s="141" t="s">
        <v>111</v>
      </c>
      <c r="F1542" s="141">
        <f>IF(D1542="U",+VLOOKUP(C1542,'[2]Table A'!$A$2:$D$1648,4,FALSE),+VLOOKUP(C1542,'[2]Table B'!$A$2:$F$54,4,FALSE))</f>
        <v>0.73250000000000004</v>
      </c>
      <c r="G1542" s="141">
        <v>0.74150000000000005</v>
      </c>
      <c r="H1542" s="141">
        <v>0.73550000000000004</v>
      </c>
    </row>
    <row r="1543" spans="1:8" x14ac:dyDescent="0.2">
      <c r="A1543" s="142" t="s">
        <v>3772</v>
      </c>
      <c r="B1543" s="142">
        <v>0.73250000000000004</v>
      </c>
      <c r="C1543" s="143">
        <v>99911</v>
      </c>
      <c r="D1543" s="141" t="s">
        <v>111</v>
      </c>
      <c r="F1543" s="141">
        <f>IF(D1543="U",+VLOOKUP(C1543,'[2]Table A'!$A$2:$D$1648,4,FALSE),+VLOOKUP(C1543,'[2]Table B'!$A$2:$F$54,4,FALSE))</f>
        <v>0.73250000000000004</v>
      </c>
      <c r="G1543" s="141">
        <v>0.74150000000000005</v>
      </c>
      <c r="H1543" s="141">
        <v>0.73550000000000004</v>
      </c>
    </row>
    <row r="1544" spans="1:8" x14ac:dyDescent="0.2">
      <c r="A1544" s="142" t="s">
        <v>3795</v>
      </c>
      <c r="B1544" s="142">
        <v>0.73250000000000004</v>
      </c>
      <c r="C1544" s="143">
        <v>99911</v>
      </c>
      <c r="D1544" s="141" t="s">
        <v>111</v>
      </c>
      <c r="F1544" s="141">
        <f>IF(D1544="U",+VLOOKUP(C1544,'[2]Table A'!$A$2:$D$1648,4,FALSE),+VLOOKUP(C1544,'[2]Table B'!$A$2:$F$54,4,FALSE))</f>
        <v>0.73250000000000004</v>
      </c>
      <c r="G1544" s="141">
        <v>0.74150000000000005</v>
      </c>
      <c r="H1544" s="141">
        <v>0.73550000000000004</v>
      </c>
    </row>
    <row r="1545" spans="1:8" x14ac:dyDescent="0.2">
      <c r="A1545" s="142" t="s">
        <v>3819</v>
      </c>
      <c r="B1545" s="142">
        <v>0.73250000000000004</v>
      </c>
      <c r="C1545" s="143">
        <v>99911</v>
      </c>
      <c r="D1545" s="141" t="s">
        <v>111</v>
      </c>
      <c r="F1545" s="141">
        <f>IF(D1545="U",+VLOOKUP(C1545,'[2]Table A'!$A$2:$D$1648,4,FALSE),+VLOOKUP(C1545,'[2]Table B'!$A$2:$F$54,4,FALSE))</f>
        <v>0.73250000000000004</v>
      </c>
      <c r="G1545" s="141">
        <v>0.74150000000000005</v>
      </c>
      <c r="H1545" s="141">
        <v>0.73550000000000004</v>
      </c>
    </row>
    <row r="1546" spans="1:8" x14ac:dyDescent="0.2">
      <c r="A1546" s="142" t="s">
        <v>3824</v>
      </c>
      <c r="B1546" s="142">
        <v>0.73250000000000004</v>
      </c>
      <c r="C1546" s="143">
        <v>99911</v>
      </c>
      <c r="D1546" s="141" t="s">
        <v>111</v>
      </c>
      <c r="F1546" s="141">
        <f>IF(D1546="U",+VLOOKUP(C1546,'[2]Table A'!$A$2:$D$1648,4,FALSE),+VLOOKUP(C1546,'[2]Table B'!$A$2:$F$54,4,FALSE))</f>
        <v>0.73250000000000004</v>
      </c>
      <c r="G1546" s="141">
        <v>0.74150000000000005</v>
      </c>
      <c r="H1546" s="141">
        <v>0.73550000000000004</v>
      </c>
    </row>
    <row r="1547" spans="1:8" x14ac:dyDescent="0.2">
      <c r="A1547" s="142" t="s">
        <v>3840</v>
      </c>
      <c r="B1547" s="142">
        <v>0.73250000000000004</v>
      </c>
      <c r="C1547" s="143">
        <v>99911</v>
      </c>
      <c r="D1547" s="141" t="s">
        <v>111</v>
      </c>
      <c r="F1547" s="141">
        <f>IF(D1547="U",+VLOOKUP(C1547,'[2]Table A'!$A$2:$D$1648,4,FALSE),+VLOOKUP(C1547,'[2]Table B'!$A$2:$F$54,4,FALSE))</f>
        <v>0.73250000000000004</v>
      </c>
      <c r="G1547" s="141">
        <v>0.74150000000000005</v>
      </c>
      <c r="H1547" s="141">
        <v>0.73550000000000004</v>
      </c>
    </row>
    <row r="1548" spans="1:8" x14ac:dyDescent="0.2">
      <c r="A1548" s="142" t="s">
        <v>3841</v>
      </c>
      <c r="B1548" s="142">
        <v>0.73250000000000004</v>
      </c>
      <c r="C1548" s="143">
        <v>99911</v>
      </c>
      <c r="D1548" s="141" t="s">
        <v>111</v>
      </c>
      <c r="F1548" s="141">
        <f>IF(D1548="U",+VLOOKUP(C1548,'[2]Table A'!$A$2:$D$1648,4,FALSE),+VLOOKUP(C1548,'[2]Table B'!$A$2:$F$54,4,FALSE))</f>
        <v>0.73250000000000004</v>
      </c>
      <c r="G1548" s="141">
        <v>0.74150000000000005</v>
      </c>
      <c r="H1548" s="141">
        <v>0.73550000000000004</v>
      </c>
    </row>
    <row r="1549" spans="1:8" x14ac:dyDescent="0.2">
      <c r="A1549" s="142" t="s">
        <v>3844</v>
      </c>
      <c r="B1549" s="142">
        <v>0.73250000000000004</v>
      </c>
      <c r="C1549" s="143">
        <v>99911</v>
      </c>
      <c r="D1549" s="141" t="s">
        <v>111</v>
      </c>
      <c r="F1549" s="141">
        <f>IF(D1549="U",+VLOOKUP(C1549,'[2]Table A'!$A$2:$D$1648,4,FALSE),+VLOOKUP(C1549,'[2]Table B'!$A$2:$F$54,4,FALSE))</f>
        <v>0.73250000000000004</v>
      </c>
      <c r="G1549" s="141">
        <v>0.74150000000000005</v>
      </c>
      <c r="H1549" s="141">
        <v>0.73550000000000004</v>
      </c>
    </row>
    <row r="1550" spans="1:8" x14ac:dyDescent="0.2">
      <c r="A1550" s="142" t="s">
        <v>3954</v>
      </c>
      <c r="B1550" s="142">
        <v>0.73250000000000004</v>
      </c>
      <c r="C1550" s="143">
        <v>99911</v>
      </c>
      <c r="D1550" s="141" t="s">
        <v>111</v>
      </c>
      <c r="F1550" s="141">
        <f>IF(D1550="U",+VLOOKUP(C1550,'[2]Table A'!$A$2:$D$1648,4,FALSE),+VLOOKUP(C1550,'[2]Table B'!$A$2:$F$54,4,FALSE))</f>
        <v>0.73250000000000004</v>
      </c>
      <c r="G1550" s="141">
        <v>0.74150000000000005</v>
      </c>
      <c r="H1550" s="141">
        <v>0.73550000000000004</v>
      </c>
    </row>
    <row r="1551" spans="1:8" x14ac:dyDescent="0.2">
      <c r="A1551" s="142" t="s">
        <v>1813</v>
      </c>
      <c r="B1551" s="142">
        <v>1.1748000000000001</v>
      </c>
      <c r="C1551" s="143">
        <v>99912</v>
      </c>
      <c r="D1551" s="141" t="s">
        <v>111</v>
      </c>
      <c r="F1551" s="141">
        <f>IF(D1551="U",+VLOOKUP(C1551,'[2]Table A'!$A$2:$D$1648,4,FALSE),+VLOOKUP(C1551,'[2]Table B'!$A$2:$F$54,4,FALSE))</f>
        <v>1.1748000000000001</v>
      </c>
      <c r="G1551" s="141">
        <v>1.1169</v>
      </c>
      <c r="H1551" s="141">
        <v>1.1421000000000001</v>
      </c>
    </row>
    <row r="1552" spans="1:8" x14ac:dyDescent="0.2">
      <c r="A1552" s="142" t="s">
        <v>2094</v>
      </c>
      <c r="B1552" s="142">
        <v>1.1748000000000001</v>
      </c>
      <c r="C1552" s="143">
        <v>99912</v>
      </c>
      <c r="D1552" s="141" t="s">
        <v>111</v>
      </c>
      <c r="F1552" s="141">
        <f>IF(D1552="U",+VLOOKUP(C1552,'[2]Table A'!$A$2:$D$1648,4,FALSE),+VLOOKUP(C1552,'[2]Table B'!$A$2:$F$54,4,FALSE))</f>
        <v>1.1748000000000001</v>
      </c>
      <c r="G1552" s="141">
        <v>1.1169</v>
      </c>
      <c r="H1552" s="141">
        <v>1.1421000000000001</v>
      </c>
    </row>
    <row r="1553" spans="1:8" x14ac:dyDescent="0.2">
      <c r="A1553" s="142" t="s">
        <v>3955</v>
      </c>
      <c r="B1553" s="142">
        <v>1.1748000000000001</v>
      </c>
      <c r="C1553" s="143">
        <v>99912</v>
      </c>
      <c r="D1553" s="141" t="s">
        <v>111</v>
      </c>
      <c r="F1553" s="141">
        <f>IF(D1553="U",+VLOOKUP(C1553,'[2]Table A'!$A$2:$D$1648,4,FALSE),+VLOOKUP(C1553,'[2]Table B'!$A$2:$F$54,4,FALSE))</f>
        <v>1.1748000000000001</v>
      </c>
      <c r="G1553" s="141">
        <v>1.1169</v>
      </c>
      <c r="H1553" s="141">
        <v>1.1421000000000001</v>
      </c>
    </row>
    <row r="1554" spans="1:8" x14ac:dyDescent="0.2">
      <c r="A1554" s="142" t="s">
        <v>278</v>
      </c>
      <c r="B1554" s="142">
        <v>0.79530000000000001</v>
      </c>
      <c r="C1554" s="143">
        <v>99913</v>
      </c>
      <c r="D1554" s="141" t="s">
        <v>111</v>
      </c>
      <c r="F1554" s="141">
        <f>IF(D1554="U",+VLOOKUP(C1554,'[2]Table A'!$A$2:$D$1648,4,FALSE),+VLOOKUP(C1554,'[2]Table B'!$A$2:$F$54,4,FALSE))</f>
        <v>0.79530000000000001</v>
      </c>
      <c r="G1554" s="141">
        <v>0.73370000000000002</v>
      </c>
      <c r="H1554" s="141">
        <v>0.75819999999999999</v>
      </c>
    </row>
    <row r="1555" spans="1:8" x14ac:dyDescent="0.2">
      <c r="A1555" s="142" t="s">
        <v>514</v>
      </c>
      <c r="B1555" s="142">
        <v>0.79530000000000001</v>
      </c>
      <c r="C1555" s="143">
        <v>99913</v>
      </c>
      <c r="D1555" s="141" t="s">
        <v>111</v>
      </c>
      <c r="F1555" s="141">
        <f>IF(D1555="U",+VLOOKUP(C1555,'[2]Table A'!$A$2:$D$1648,4,FALSE),+VLOOKUP(C1555,'[2]Table B'!$A$2:$F$54,4,FALSE))</f>
        <v>0.79530000000000001</v>
      </c>
      <c r="G1555" s="141">
        <v>0.73370000000000002</v>
      </c>
      <c r="H1555" s="141">
        <v>0.75819999999999999</v>
      </c>
    </row>
    <row r="1556" spans="1:8" x14ac:dyDescent="0.2">
      <c r="A1556" s="142" t="s">
        <v>543</v>
      </c>
      <c r="B1556" s="142">
        <v>0.79530000000000001</v>
      </c>
      <c r="C1556" s="143">
        <v>99913</v>
      </c>
      <c r="D1556" s="141" t="s">
        <v>111</v>
      </c>
      <c r="F1556" s="141">
        <f>IF(D1556="U",+VLOOKUP(C1556,'[2]Table A'!$A$2:$D$1648,4,FALSE),+VLOOKUP(C1556,'[2]Table B'!$A$2:$F$54,4,FALSE))</f>
        <v>0.79530000000000001</v>
      </c>
      <c r="G1556" s="141">
        <v>0.73370000000000002</v>
      </c>
      <c r="H1556" s="141">
        <v>0.75819999999999999</v>
      </c>
    </row>
    <row r="1557" spans="1:8" x14ac:dyDescent="0.2">
      <c r="A1557" s="142" t="s">
        <v>592</v>
      </c>
      <c r="B1557" s="142">
        <v>0.79530000000000001</v>
      </c>
      <c r="C1557" s="143">
        <v>99913</v>
      </c>
      <c r="D1557" s="141" t="s">
        <v>111</v>
      </c>
      <c r="F1557" s="141">
        <f>IF(D1557="U",+VLOOKUP(C1557,'[2]Table A'!$A$2:$D$1648,4,FALSE),+VLOOKUP(C1557,'[2]Table B'!$A$2:$F$54,4,FALSE))</f>
        <v>0.79530000000000001</v>
      </c>
      <c r="G1557" s="141">
        <v>0.73370000000000002</v>
      </c>
      <c r="H1557" s="141">
        <v>0.75819999999999999</v>
      </c>
    </row>
    <row r="1558" spans="1:8" x14ac:dyDescent="0.2">
      <c r="A1558" s="142" t="s">
        <v>597</v>
      </c>
      <c r="B1558" s="142">
        <v>0.79530000000000001</v>
      </c>
      <c r="C1558" s="143">
        <v>99913</v>
      </c>
      <c r="D1558" s="141" t="s">
        <v>111</v>
      </c>
      <c r="F1558" s="141">
        <f>IF(D1558="U",+VLOOKUP(C1558,'[2]Table A'!$A$2:$D$1648,4,FALSE),+VLOOKUP(C1558,'[2]Table B'!$A$2:$F$54,4,FALSE))</f>
        <v>0.79530000000000001</v>
      </c>
      <c r="G1558" s="141">
        <v>0.73370000000000002</v>
      </c>
      <c r="H1558" s="141">
        <v>0.75819999999999999</v>
      </c>
    </row>
    <row r="1559" spans="1:8" x14ac:dyDescent="0.2">
      <c r="A1559" s="142" t="s">
        <v>617</v>
      </c>
      <c r="B1559" s="142">
        <v>0.79530000000000001</v>
      </c>
      <c r="C1559" s="143">
        <v>99913</v>
      </c>
      <c r="D1559" s="141" t="s">
        <v>111</v>
      </c>
      <c r="F1559" s="141">
        <f>IF(D1559="U",+VLOOKUP(C1559,'[2]Table A'!$A$2:$D$1648,4,FALSE),+VLOOKUP(C1559,'[2]Table B'!$A$2:$F$54,4,FALSE))</f>
        <v>0.79530000000000001</v>
      </c>
      <c r="G1559" s="141">
        <v>0.73370000000000002</v>
      </c>
      <c r="H1559" s="141">
        <v>0.75819999999999999</v>
      </c>
    </row>
    <row r="1560" spans="1:8" x14ac:dyDescent="0.2">
      <c r="A1560" s="142" t="s">
        <v>642</v>
      </c>
      <c r="B1560" s="142">
        <v>0.79530000000000001</v>
      </c>
      <c r="C1560" s="143">
        <v>99913</v>
      </c>
      <c r="D1560" s="141" t="s">
        <v>111</v>
      </c>
      <c r="F1560" s="141">
        <f>IF(D1560="U",+VLOOKUP(C1560,'[2]Table A'!$A$2:$D$1648,4,FALSE),+VLOOKUP(C1560,'[2]Table B'!$A$2:$F$54,4,FALSE))</f>
        <v>0.79530000000000001</v>
      </c>
      <c r="G1560" s="141">
        <v>0.73370000000000002</v>
      </c>
      <c r="H1560" s="141">
        <v>0.75819999999999999</v>
      </c>
    </row>
    <row r="1561" spans="1:8" x14ac:dyDescent="0.2">
      <c r="A1561" s="142" t="s">
        <v>797</v>
      </c>
      <c r="B1561" s="142">
        <v>0.79530000000000001</v>
      </c>
      <c r="C1561" s="143">
        <v>99913</v>
      </c>
      <c r="D1561" s="141" t="s">
        <v>111</v>
      </c>
      <c r="F1561" s="141">
        <f>IF(D1561="U",+VLOOKUP(C1561,'[2]Table A'!$A$2:$D$1648,4,FALSE),+VLOOKUP(C1561,'[2]Table B'!$A$2:$F$54,4,FALSE))</f>
        <v>0.79530000000000001</v>
      </c>
      <c r="G1561" s="141">
        <v>0.73370000000000002</v>
      </c>
      <c r="H1561" s="141">
        <v>0.75819999999999999</v>
      </c>
    </row>
    <row r="1562" spans="1:8" x14ac:dyDescent="0.2">
      <c r="A1562" s="142" t="s">
        <v>831</v>
      </c>
      <c r="B1562" s="142">
        <v>0.79530000000000001</v>
      </c>
      <c r="C1562" s="143">
        <v>99913</v>
      </c>
      <c r="D1562" s="141" t="s">
        <v>111</v>
      </c>
      <c r="F1562" s="141">
        <f>IF(D1562="U",+VLOOKUP(C1562,'[2]Table A'!$A$2:$D$1648,4,FALSE),+VLOOKUP(C1562,'[2]Table B'!$A$2:$F$54,4,FALSE))</f>
        <v>0.79530000000000001</v>
      </c>
      <c r="G1562" s="141">
        <v>0.73370000000000002</v>
      </c>
      <c r="H1562" s="141">
        <v>0.75819999999999999</v>
      </c>
    </row>
    <row r="1563" spans="1:8" x14ac:dyDescent="0.2">
      <c r="A1563" s="142" t="s">
        <v>879</v>
      </c>
      <c r="B1563" s="142">
        <v>0.79530000000000001</v>
      </c>
      <c r="C1563" s="143">
        <v>99913</v>
      </c>
      <c r="D1563" s="141" t="s">
        <v>111</v>
      </c>
      <c r="F1563" s="141">
        <f>IF(D1563="U",+VLOOKUP(C1563,'[2]Table A'!$A$2:$D$1648,4,FALSE),+VLOOKUP(C1563,'[2]Table B'!$A$2:$F$54,4,FALSE))</f>
        <v>0.79530000000000001</v>
      </c>
      <c r="G1563" s="141">
        <v>0.73370000000000002</v>
      </c>
      <c r="H1563" s="141">
        <v>0.75819999999999999</v>
      </c>
    </row>
    <row r="1564" spans="1:8" x14ac:dyDescent="0.2">
      <c r="A1564" s="142" t="s">
        <v>998</v>
      </c>
      <c r="B1564" s="142">
        <v>0.79530000000000001</v>
      </c>
      <c r="C1564" s="143">
        <v>99913</v>
      </c>
      <c r="D1564" s="141" t="s">
        <v>111</v>
      </c>
      <c r="F1564" s="141">
        <f>IF(D1564="U",+VLOOKUP(C1564,'[2]Table A'!$A$2:$D$1648,4,FALSE),+VLOOKUP(C1564,'[2]Table B'!$A$2:$F$54,4,FALSE))</f>
        <v>0.79530000000000001</v>
      </c>
      <c r="G1564" s="141">
        <v>0.73370000000000002</v>
      </c>
      <c r="H1564" s="141">
        <v>0.75819999999999999</v>
      </c>
    </row>
    <row r="1565" spans="1:8" x14ac:dyDescent="0.2">
      <c r="A1565" s="142" t="s">
        <v>1041</v>
      </c>
      <c r="B1565" s="142">
        <v>0.79530000000000001</v>
      </c>
      <c r="C1565" s="143">
        <v>99913</v>
      </c>
      <c r="D1565" s="141" t="s">
        <v>111</v>
      </c>
      <c r="F1565" s="141">
        <f>IF(D1565="U",+VLOOKUP(C1565,'[2]Table A'!$A$2:$D$1648,4,FALSE),+VLOOKUP(C1565,'[2]Table B'!$A$2:$F$54,4,FALSE))</f>
        <v>0.79530000000000001</v>
      </c>
      <c r="G1565" s="141">
        <v>0.73370000000000002</v>
      </c>
      <c r="H1565" s="141">
        <v>0.75819999999999999</v>
      </c>
    </row>
    <row r="1566" spans="1:8" x14ac:dyDescent="0.2">
      <c r="A1566" s="142" t="s">
        <v>1203</v>
      </c>
      <c r="B1566" s="142">
        <v>0.79530000000000001</v>
      </c>
      <c r="C1566" s="143">
        <v>99913</v>
      </c>
      <c r="D1566" s="141" t="s">
        <v>111</v>
      </c>
      <c r="F1566" s="141">
        <f>IF(D1566="U",+VLOOKUP(C1566,'[2]Table A'!$A$2:$D$1648,4,FALSE),+VLOOKUP(C1566,'[2]Table B'!$A$2:$F$54,4,FALSE))</f>
        <v>0.79530000000000001</v>
      </c>
      <c r="G1566" s="141">
        <v>0.73370000000000002</v>
      </c>
      <c r="H1566" s="141">
        <v>0.75819999999999999</v>
      </c>
    </row>
    <row r="1567" spans="1:8" x14ac:dyDescent="0.2">
      <c r="A1567" s="142" t="s">
        <v>1405</v>
      </c>
      <c r="B1567" s="142">
        <v>0.79530000000000001</v>
      </c>
      <c r="C1567" s="143">
        <v>99913</v>
      </c>
      <c r="D1567" s="141" t="s">
        <v>111</v>
      </c>
      <c r="F1567" s="141">
        <f>IF(D1567="U",+VLOOKUP(C1567,'[2]Table A'!$A$2:$D$1648,4,FALSE),+VLOOKUP(C1567,'[2]Table B'!$A$2:$F$54,4,FALSE))</f>
        <v>0.79530000000000001</v>
      </c>
      <c r="G1567" s="141">
        <v>0.73370000000000002</v>
      </c>
      <c r="H1567" s="141">
        <v>0.75819999999999999</v>
      </c>
    </row>
    <row r="1568" spans="1:8" x14ac:dyDescent="0.2">
      <c r="A1568" s="142" t="s">
        <v>1542</v>
      </c>
      <c r="B1568" s="142">
        <v>0.79530000000000001</v>
      </c>
      <c r="C1568" s="143">
        <v>99913</v>
      </c>
      <c r="D1568" s="141" t="s">
        <v>111</v>
      </c>
      <c r="F1568" s="141">
        <f>IF(D1568="U",+VLOOKUP(C1568,'[2]Table A'!$A$2:$D$1648,4,FALSE),+VLOOKUP(C1568,'[2]Table B'!$A$2:$F$54,4,FALSE))</f>
        <v>0.79530000000000001</v>
      </c>
      <c r="G1568" s="141">
        <v>0.73370000000000002</v>
      </c>
      <c r="H1568" s="141">
        <v>0.75819999999999999</v>
      </c>
    </row>
    <row r="1569" spans="1:8" x14ac:dyDescent="0.2">
      <c r="A1569" s="142" t="s">
        <v>1623</v>
      </c>
      <c r="B1569" s="142">
        <v>0.79530000000000001</v>
      </c>
      <c r="C1569" s="143">
        <v>99913</v>
      </c>
      <c r="D1569" s="141" t="s">
        <v>111</v>
      </c>
      <c r="F1569" s="141">
        <f>IF(D1569="U",+VLOOKUP(C1569,'[2]Table A'!$A$2:$D$1648,4,FALSE),+VLOOKUP(C1569,'[2]Table B'!$A$2:$F$54,4,FALSE))</f>
        <v>0.79530000000000001</v>
      </c>
      <c r="G1569" s="141">
        <v>0.73370000000000002</v>
      </c>
      <c r="H1569" s="141">
        <v>0.75819999999999999</v>
      </c>
    </row>
    <row r="1570" spans="1:8" x14ac:dyDescent="0.2">
      <c r="A1570" s="142" t="s">
        <v>1935</v>
      </c>
      <c r="B1570" s="142">
        <v>0.79530000000000001</v>
      </c>
      <c r="C1570" s="143">
        <v>99913</v>
      </c>
      <c r="D1570" s="141" t="s">
        <v>111</v>
      </c>
      <c r="F1570" s="141">
        <f>IF(D1570="U",+VLOOKUP(C1570,'[2]Table A'!$A$2:$D$1648,4,FALSE),+VLOOKUP(C1570,'[2]Table B'!$A$2:$F$54,4,FALSE))</f>
        <v>0.79530000000000001</v>
      </c>
      <c r="G1570" s="141">
        <v>0.73370000000000002</v>
      </c>
      <c r="H1570" s="141">
        <v>0.75819999999999999</v>
      </c>
    </row>
    <row r="1571" spans="1:8" x14ac:dyDescent="0.2">
      <c r="A1571" s="142" t="s">
        <v>2043</v>
      </c>
      <c r="B1571" s="142">
        <v>0.79530000000000001</v>
      </c>
      <c r="C1571" s="143">
        <v>99913</v>
      </c>
      <c r="D1571" s="141" t="s">
        <v>111</v>
      </c>
      <c r="F1571" s="141">
        <f>IF(D1571="U",+VLOOKUP(C1571,'[2]Table A'!$A$2:$D$1648,4,FALSE),+VLOOKUP(C1571,'[2]Table B'!$A$2:$F$54,4,FALSE))</f>
        <v>0.79530000000000001</v>
      </c>
      <c r="G1571" s="141">
        <v>0.73370000000000002</v>
      </c>
      <c r="H1571" s="141">
        <v>0.75819999999999999</v>
      </c>
    </row>
    <row r="1572" spans="1:8" x14ac:dyDescent="0.2">
      <c r="A1572" s="142" t="s">
        <v>2238</v>
      </c>
      <c r="B1572" s="142">
        <v>0.79530000000000001</v>
      </c>
      <c r="C1572" s="143">
        <v>99913</v>
      </c>
      <c r="D1572" s="141" t="s">
        <v>111</v>
      </c>
      <c r="F1572" s="141">
        <f>IF(D1572="U",+VLOOKUP(C1572,'[2]Table A'!$A$2:$D$1648,4,FALSE),+VLOOKUP(C1572,'[2]Table B'!$A$2:$F$54,4,FALSE))</f>
        <v>0.79530000000000001</v>
      </c>
      <c r="G1572" s="141">
        <v>0.73370000000000002</v>
      </c>
      <c r="H1572" s="141">
        <v>0.75819999999999999</v>
      </c>
    </row>
    <row r="1573" spans="1:8" x14ac:dyDescent="0.2">
      <c r="A1573" s="142" t="s">
        <v>2283</v>
      </c>
      <c r="B1573" s="142">
        <v>0.79530000000000001</v>
      </c>
      <c r="C1573" s="143">
        <v>99913</v>
      </c>
      <c r="D1573" s="141" t="s">
        <v>111</v>
      </c>
      <c r="F1573" s="141">
        <f>IF(D1573="U",+VLOOKUP(C1573,'[2]Table A'!$A$2:$D$1648,4,FALSE),+VLOOKUP(C1573,'[2]Table B'!$A$2:$F$54,4,FALSE))</f>
        <v>0.79530000000000001</v>
      </c>
      <c r="G1573" s="141">
        <v>0.73370000000000002</v>
      </c>
      <c r="H1573" s="141">
        <v>0.75819999999999999</v>
      </c>
    </row>
    <row r="1574" spans="1:8" x14ac:dyDescent="0.2">
      <c r="A1574" s="142" t="s">
        <v>2292</v>
      </c>
      <c r="B1574" s="142">
        <v>0.79530000000000001</v>
      </c>
      <c r="C1574" s="143">
        <v>99913</v>
      </c>
      <c r="D1574" s="141" t="s">
        <v>111</v>
      </c>
      <c r="F1574" s="141">
        <f>IF(D1574="U",+VLOOKUP(C1574,'[2]Table A'!$A$2:$D$1648,4,FALSE),+VLOOKUP(C1574,'[2]Table B'!$A$2:$F$54,4,FALSE))</f>
        <v>0.79530000000000001</v>
      </c>
      <c r="G1574" s="141">
        <v>0.73370000000000002</v>
      </c>
      <c r="H1574" s="141">
        <v>0.75819999999999999</v>
      </c>
    </row>
    <row r="1575" spans="1:8" x14ac:dyDescent="0.2">
      <c r="A1575" s="142" t="s">
        <v>2313</v>
      </c>
      <c r="B1575" s="142">
        <v>0.79530000000000001</v>
      </c>
      <c r="C1575" s="143">
        <v>99913</v>
      </c>
      <c r="D1575" s="141" t="s">
        <v>111</v>
      </c>
      <c r="F1575" s="141">
        <f>IF(D1575="U",+VLOOKUP(C1575,'[2]Table A'!$A$2:$D$1648,4,FALSE),+VLOOKUP(C1575,'[2]Table B'!$A$2:$F$54,4,FALSE))</f>
        <v>0.79530000000000001</v>
      </c>
      <c r="G1575" s="141">
        <v>0.73370000000000002</v>
      </c>
      <c r="H1575" s="141">
        <v>0.75819999999999999</v>
      </c>
    </row>
    <row r="1576" spans="1:8" x14ac:dyDescent="0.2">
      <c r="A1576" s="142" t="s">
        <v>2416</v>
      </c>
      <c r="B1576" s="142">
        <v>0.79530000000000001</v>
      </c>
      <c r="C1576" s="143">
        <v>99913</v>
      </c>
      <c r="D1576" s="141" t="s">
        <v>111</v>
      </c>
      <c r="F1576" s="141">
        <f>IF(D1576="U",+VLOOKUP(C1576,'[2]Table A'!$A$2:$D$1648,4,FALSE),+VLOOKUP(C1576,'[2]Table B'!$A$2:$F$54,4,FALSE))</f>
        <v>0.79530000000000001</v>
      </c>
      <c r="G1576" s="141">
        <v>0.73370000000000002</v>
      </c>
      <c r="H1576" s="141">
        <v>0.75819999999999999</v>
      </c>
    </row>
    <row r="1577" spans="1:8" x14ac:dyDescent="0.2">
      <c r="A1577" s="142" t="s">
        <v>2616</v>
      </c>
      <c r="B1577" s="142">
        <v>0.79530000000000001</v>
      </c>
      <c r="C1577" s="143">
        <v>99913</v>
      </c>
      <c r="D1577" s="141" t="s">
        <v>111</v>
      </c>
      <c r="F1577" s="141">
        <f>IF(D1577="U",+VLOOKUP(C1577,'[2]Table A'!$A$2:$D$1648,4,FALSE),+VLOOKUP(C1577,'[2]Table B'!$A$2:$F$54,4,FALSE))</f>
        <v>0.79530000000000001</v>
      </c>
      <c r="G1577" s="141">
        <v>0.73370000000000002</v>
      </c>
      <c r="H1577" s="141">
        <v>0.75819999999999999</v>
      </c>
    </row>
    <row r="1578" spans="1:8" x14ac:dyDescent="0.2">
      <c r="A1578" s="142" t="s">
        <v>2835</v>
      </c>
      <c r="B1578" s="142">
        <v>0.79530000000000001</v>
      </c>
      <c r="C1578" s="143">
        <v>99913</v>
      </c>
      <c r="D1578" s="141" t="s">
        <v>111</v>
      </c>
      <c r="F1578" s="141">
        <f>IF(D1578="U",+VLOOKUP(C1578,'[2]Table A'!$A$2:$D$1648,4,FALSE),+VLOOKUP(C1578,'[2]Table B'!$A$2:$F$54,4,FALSE))</f>
        <v>0.79530000000000001</v>
      </c>
      <c r="G1578" s="141">
        <v>0.73370000000000002</v>
      </c>
      <c r="H1578" s="141">
        <v>0.75819999999999999</v>
      </c>
    </row>
    <row r="1579" spans="1:8" x14ac:dyDescent="0.2">
      <c r="A1579" s="142" t="s">
        <v>2916</v>
      </c>
      <c r="B1579" s="142">
        <v>0.79530000000000001</v>
      </c>
      <c r="C1579" s="143">
        <v>99913</v>
      </c>
      <c r="D1579" s="141" t="s">
        <v>111</v>
      </c>
      <c r="F1579" s="141">
        <f>IF(D1579="U",+VLOOKUP(C1579,'[2]Table A'!$A$2:$D$1648,4,FALSE),+VLOOKUP(C1579,'[2]Table B'!$A$2:$F$54,4,FALSE))</f>
        <v>0.79530000000000001</v>
      </c>
      <c r="G1579" s="141">
        <v>0.73370000000000002</v>
      </c>
      <c r="H1579" s="141">
        <v>0.75819999999999999</v>
      </c>
    </row>
    <row r="1580" spans="1:8" x14ac:dyDescent="0.2">
      <c r="A1580" s="142" t="s">
        <v>3045</v>
      </c>
      <c r="B1580" s="142">
        <v>0.79530000000000001</v>
      </c>
      <c r="C1580" s="143">
        <v>99913</v>
      </c>
      <c r="D1580" s="141" t="s">
        <v>111</v>
      </c>
      <c r="F1580" s="141">
        <f>IF(D1580="U",+VLOOKUP(C1580,'[2]Table A'!$A$2:$D$1648,4,FALSE),+VLOOKUP(C1580,'[2]Table B'!$A$2:$F$54,4,FALSE))</f>
        <v>0.79530000000000001</v>
      </c>
      <c r="G1580" s="141">
        <v>0.73370000000000002</v>
      </c>
      <c r="H1580" s="141">
        <v>0.75819999999999999</v>
      </c>
    </row>
    <row r="1581" spans="1:8" x14ac:dyDescent="0.2">
      <c r="A1581" s="142" t="s">
        <v>3354</v>
      </c>
      <c r="B1581" s="142">
        <v>0.79530000000000001</v>
      </c>
      <c r="C1581" s="143">
        <v>99913</v>
      </c>
      <c r="D1581" s="141" t="s">
        <v>111</v>
      </c>
      <c r="F1581" s="141">
        <f>IF(D1581="U",+VLOOKUP(C1581,'[2]Table A'!$A$2:$D$1648,4,FALSE),+VLOOKUP(C1581,'[2]Table B'!$A$2:$F$54,4,FALSE))</f>
        <v>0.79530000000000001</v>
      </c>
      <c r="G1581" s="141">
        <v>0.73370000000000002</v>
      </c>
      <c r="H1581" s="141">
        <v>0.75819999999999999</v>
      </c>
    </row>
    <row r="1582" spans="1:8" x14ac:dyDescent="0.2">
      <c r="A1582" s="142" t="s">
        <v>3543</v>
      </c>
      <c r="B1582" s="142">
        <v>0.79530000000000001</v>
      </c>
      <c r="C1582" s="143">
        <v>99913</v>
      </c>
      <c r="D1582" s="141" t="s">
        <v>111</v>
      </c>
      <c r="F1582" s="141">
        <f>IF(D1582="U",+VLOOKUP(C1582,'[2]Table A'!$A$2:$D$1648,4,FALSE),+VLOOKUP(C1582,'[2]Table B'!$A$2:$F$54,4,FALSE))</f>
        <v>0.79530000000000001</v>
      </c>
      <c r="G1582" s="141">
        <v>0.73370000000000002</v>
      </c>
      <c r="H1582" s="141">
        <v>0.75819999999999999</v>
      </c>
    </row>
    <row r="1583" spans="1:8" x14ac:dyDescent="0.2">
      <c r="A1583" s="142" t="s">
        <v>3612</v>
      </c>
      <c r="B1583" s="142">
        <v>0.79530000000000001</v>
      </c>
      <c r="C1583" s="143">
        <v>99913</v>
      </c>
      <c r="D1583" s="141" t="s">
        <v>111</v>
      </c>
      <c r="F1583" s="141">
        <f>IF(D1583="U",+VLOOKUP(C1583,'[2]Table A'!$A$2:$D$1648,4,FALSE),+VLOOKUP(C1583,'[2]Table B'!$A$2:$F$54,4,FALSE))</f>
        <v>0.79530000000000001</v>
      </c>
      <c r="G1583" s="141">
        <v>0.73370000000000002</v>
      </c>
      <c r="H1583" s="141">
        <v>0.75819999999999999</v>
      </c>
    </row>
    <row r="1584" spans="1:8" x14ac:dyDescent="0.2">
      <c r="A1584" s="142" t="s">
        <v>3650</v>
      </c>
      <c r="B1584" s="142">
        <v>0.79530000000000001</v>
      </c>
      <c r="C1584" s="143">
        <v>99913</v>
      </c>
      <c r="D1584" s="141" t="s">
        <v>111</v>
      </c>
      <c r="F1584" s="141">
        <f>IF(D1584="U",+VLOOKUP(C1584,'[2]Table A'!$A$2:$D$1648,4,FALSE),+VLOOKUP(C1584,'[2]Table B'!$A$2:$F$54,4,FALSE))</f>
        <v>0.79530000000000001</v>
      </c>
      <c r="G1584" s="141">
        <v>0.73370000000000002</v>
      </c>
      <c r="H1584" s="141">
        <v>0.75819999999999999</v>
      </c>
    </row>
    <row r="1585" spans="1:8" x14ac:dyDescent="0.2">
      <c r="A1585" s="142" t="s">
        <v>3737</v>
      </c>
      <c r="B1585" s="142">
        <v>0.79530000000000001</v>
      </c>
      <c r="C1585" s="143">
        <v>99913</v>
      </c>
      <c r="D1585" s="141" t="s">
        <v>111</v>
      </c>
      <c r="F1585" s="141">
        <f>IF(D1585="U",+VLOOKUP(C1585,'[2]Table A'!$A$2:$D$1648,4,FALSE),+VLOOKUP(C1585,'[2]Table B'!$A$2:$F$54,4,FALSE))</f>
        <v>0.79530000000000001</v>
      </c>
      <c r="G1585" s="141">
        <v>0.73370000000000002</v>
      </c>
      <c r="H1585" s="141">
        <v>0.75819999999999999</v>
      </c>
    </row>
    <row r="1586" spans="1:8" x14ac:dyDescent="0.2">
      <c r="A1586" s="142" t="s">
        <v>3956</v>
      </c>
      <c r="B1586" s="142">
        <v>0.79530000000000001</v>
      </c>
      <c r="C1586" s="143">
        <v>99913</v>
      </c>
      <c r="D1586" s="141" t="s">
        <v>111</v>
      </c>
      <c r="F1586" s="141">
        <f>IF(D1586="U",+VLOOKUP(C1586,'[2]Table A'!$A$2:$D$1648,4,FALSE),+VLOOKUP(C1586,'[2]Table B'!$A$2:$F$54,4,FALSE))</f>
        <v>0.79530000000000001</v>
      </c>
      <c r="G1586" s="141">
        <v>0.73370000000000002</v>
      </c>
      <c r="H1586" s="141">
        <v>0.75819999999999999</v>
      </c>
    </row>
    <row r="1587" spans="1:8" x14ac:dyDescent="0.2">
      <c r="A1587" s="142" t="s">
        <v>280</v>
      </c>
      <c r="B1587" s="142">
        <v>0.84910000000000008</v>
      </c>
      <c r="C1587" s="143">
        <v>99914</v>
      </c>
      <c r="D1587" s="141" t="s">
        <v>111</v>
      </c>
      <c r="F1587" s="141">
        <f>IF(D1587="U",+VLOOKUP(C1587,'[2]Table A'!$A$2:$D$1648,4,FALSE),+VLOOKUP(C1587,'[2]Table B'!$A$2:$F$54,4,FALSE))</f>
        <v>0.84910000000000008</v>
      </c>
      <c r="G1587" s="141">
        <v>0.85440000000000005</v>
      </c>
      <c r="H1587" s="141">
        <v>0.8508</v>
      </c>
    </row>
    <row r="1588" spans="1:8" x14ac:dyDescent="0.2">
      <c r="A1588" s="142" t="s">
        <v>696</v>
      </c>
      <c r="B1588" s="142">
        <v>0.84910000000000008</v>
      </c>
      <c r="C1588" s="143">
        <v>99914</v>
      </c>
      <c r="D1588" s="141" t="s">
        <v>111</v>
      </c>
      <c r="F1588" s="141">
        <f>IF(D1588="U",+VLOOKUP(C1588,'[2]Table A'!$A$2:$D$1648,4,FALSE),+VLOOKUP(C1588,'[2]Table B'!$A$2:$F$54,4,FALSE))</f>
        <v>0.84910000000000008</v>
      </c>
      <c r="G1588" s="141">
        <v>0.85440000000000005</v>
      </c>
      <c r="H1588" s="141">
        <v>0.8508</v>
      </c>
    </row>
    <row r="1589" spans="1:8" x14ac:dyDescent="0.2">
      <c r="A1589" s="142" t="s">
        <v>730</v>
      </c>
      <c r="B1589" s="142">
        <v>0.84910000000000008</v>
      </c>
      <c r="C1589" s="143">
        <v>99914</v>
      </c>
      <c r="D1589" s="141" t="s">
        <v>111</v>
      </c>
      <c r="F1589" s="141">
        <f>IF(D1589="U",+VLOOKUP(C1589,'[2]Table A'!$A$2:$D$1648,4,FALSE),+VLOOKUP(C1589,'[2]Table B'!$A$2:$F$54,4,FALSE))</f>
        <v>0.84910000000000008</v>
      </c>
      <c r="G1589" s="141">
        <v>0.85440000000000005</v>
      </c>
      <c r="H1589" s="141">
        <v>0.8508</v>
      </c>
    </row>
    <row r="1590" spans="1:8" x14ac:dyDescent="0.2">
      <c r="A1590" s="142" t="s">
        <v>842</v>
      </c>
      <c r="B1590" s="142">
        <v>0.84910000000000008</v>
      </c>
      <c r="C1590" s="143">
        <v>99914</v>
      </c>
      <c r="D1590" s="141" t="s">
        <v>111</v>
      </c>
      <c r="F1590" s="141">
        <f>IF(D1590="U",+VLOOKUP(C1590,'[2]Table A'!$A$2:$D$1648,4,FALSE),+VLOOKUP(C1590,'[2]Table B'!$A$2:$F$54,4,FALSE))</f>
        <v>0.84910000000000008</v>
      </c>
      <c r="G1590" s="141">
        <v>0.85440000000000005</v>
      </c>
      <c r="H1590" s="141">
        <v>0.8508</v>
      </c>
    </row>
    <row r="1591" spans="1:8" x14ac:dyDescent="0.2">
      <c r="A1591" s="142" t="s">
        <v>868</v>
      </c>
      <c r="B1591" s="142">
        <v>0.84910000000000008</v>
      </c>
      <c r="C1591" s="143">
        <v>99914</v>
      </c>
      <c r="D1591" s="141" t="s">
        <v>111</v>
      </c>
      <c r="F1591" s="141">
        <f>IF(D1591="U",+VLOOKUP(C1591,'[2]Table A'!$A$2:$D$1648,4,FALSE),+VLOOKUP(C1591,'[2]Table B'!$A$2:$F$54,4,FALSE))</f>
        <v>0.84910000000000008</v>
      </c>
      <c r="G1591" s="141">
        <v>0.85440000000000005</v>
      </c>
      <c r="H1591" s="141">
        <v>0.8508</v>
      </c>
    </row>
    <row r="1592" spans="1:8" x14ac:dyDescent="0.2">
      <c r="A1592" s="142" t="s">
        <v>975</v>
      </c>
      <c r="B1592" s="142">
        <v>0.84910000000000008</v>
      </c>
      <c r="C1592" s="143">
        <v>99914</v>
      </c>
      <c r="D1592" s="141" t="s">
        <v>111</v>
      </c>
      <c r="F1592" s="141">
        <f>IF(D1592="U",+VLOOKUP(C1592,'[2]Table A'!$A$2:$D$1648,4,FALSE),+VLOOKUP(C1592,'[2]Table B'!$A$2:$F$54,4,FALSE))</f>
        <v>0.84910000000000008</v>
      </c>
      <c r="G1592" s="141">
        <v>0.85440000000000005</v>
      </c>
      <c r="H1592" s="141">
        <v>0.8508</v>
      </c>
    </row>
    <row r="1593" spans="1:8" x14ac:dyDescent="0.2">
      <c r="A1593" s="142" t="s">
        <v>999</v>
      </c>
      <c r="B1593" s="142">
        <v>0.84910000000000008</v>
      </c>
      <c r="C1593" s="143">
        <v>99914</v>
      </c>
      <c r="D1593" s="141" t="s">
        <v>111</v>
      </c>
      <c r="F1593" s="141">
        <f>IF(D1593="U",+VLOOKUP(C1593,'[2]Table A'!$A$2:$D$1648,4,FALSE),+VLOOKUP(C1593,'[2]Table B'!$A$2:$F$54,4,FALSE))</f>
        <v>0.84910000000000008</v>
      </c>
      <c r="G1593" s="141">
        <v>0.85440000000000005</v>
      </c>
      <c r="H1593" s="141">
        <v>0.8508</v>
      </c>
    </row>
    <row r="1594" spans="1:8" x14ac:dyDescent="0.2">
      <c r="A1594" s="142" t="s">
        <v>1023</v>
      </c>
      <c r="B1594" s="142">
        <v>0.84910000000000008</v>
      </c>
      <c r="C1594" s="143">
        <v>99914</v>
      </c>
      <c r="D1594" s="141" t="s">
        <v>111</v>
      </c>
      <c r="F1594" s="141">
        <f>IF(D1594="U",+VLOOKUP(C1594,'[2]Table A'!$A$2:$D$1648,4,FALSE),+VLOOKUP(C1594,'[2]Table B'!$A$2:$F$54,4,FALSE))</f>
        <v>0.84910000000000008</v>
      </c>
      <c r="G1594" s="141">
        <v>0.85440000000000005</v>
      </c>
      <c r="H1594" s="141">
        <v>0.8508</v>
      </c>
    </row>
    <row r="1595" spans="1:8" x14ac:dyDescent="0.2">
      <c r="A1595" s="142" t="s">
        <v>1082</v>
      </c>
      <c r="B1595" s="142">
        <v>0.84910000000000008</v>
      </c>
      <c r="C1595" s="143">
        <v>99914</v>
      </c>
      <c r="D1595" s="141" t="s">
        <v>111</v>
      </c>
      <c r="F1595" s="141">
        <f>IF(D1595="U",+VLOOKUP(C1595,'[2]Table A'!$A$2:$D$1648,4,FALSE),+VLOOKUP(C1595,'[2]Table B'!$A$2:$F$54,4,FALSE))</f>
        <v>0.84910000000000008</v>
      </c>
      <c r="G1595" s="141">
        <v>0.85440000000000005</v>
      </c>
      <c r="H1595" s="141">
        <v>0.8508</v>
      </c>
    </row>
    <row r="1596" spans="1:8" x14ac:dyDescent="0.2">
      <c r="A1596" s="142" t="s">
        <v>1159</v>
      </c>
      <c r="B1596" s="142">
        <v>0.84910000000000008</v>
      </c>
      <c r="C1596" s="143">
        <v>99914</v>
      </c>
      <c r="D1596" s="141" t="s">
        <v>111</v>
      </c>
      <c r="F1596" s="141">
        <f>IF(D1596="U",+VLOOKUP(C1596,'[2]Table A'!$A$2:$D$1648,4,FALSE),+VLOOKUP(C1596,'[2]Table B'!$A$2:$F$54,4,FALSE))</f>
        <v>0.84910000000000008</v>
      </c>
      <c r="G1596" s="141">
        <v>0.85440000000000005</v>
      </c>
      <c r="H1596" s="141">
        <v>0.8508</v>
      </c>
    </row>
    <row r="1597" spans="1:8" x14ac:dyDescent="0.2">
      <c r="A1597" s="142" t="s">
        <v>1186</v>
      </c>
      <c r="B1597" s="142">
        <v>0.84910000000000008</v>
      </c>
      <c r="C1597" s="143">
        <v>99914</v>
      </c>
      <c r="D1597" s="141" t="s">
        <v>111</v>
      </c>
      <c r="F1597" s="141">
        <f>IF(D1597="U",+VLOOKUP(C1597,'[2]Table A'!$A$2:$D$1648,4,FALSE),+VLOOKUP(C1597,'[2]Table B'!$A$2:$F$54,4,FALSE))</f>
        <v>0.84910000000000008</v>
      </c>
      <c r="G1597" s="141">
        <v>0.85440000000000005</v>
      </c>
      <c r="H1597" s="141">
        <v>0.8508</v>
      </c>
    </row>
    <row r="1598" spans="1:8" x14ac:dyDescent="0.2">
      <c r="A1598" s="142" t="s">
        <v>1331</v>
      </c>
      <c r="B1598" s="142">
        <v>0.84910000000000008</v>
      </c>
      <c r="C1598" s="143">
        <v>99914</v>
      </c>
      <c r="D1598" s="141" t="s">
        <v>111</v>
      </c>
      <c r="F1598" s="141">
        <f>IF(D1598="U",+VLOOKUP(C1598,'[2]Table A'!$A$2:$D$1648,4,FALSE),+VLOOKUP(C1598,'[2]Table B'!$A$2:$F$54,4,FALSE))</f>
        <v>0.84910000000000008</v>
      </c>
      <c r="G1598" s="141">
        <v>0.85440000000000005</v>
      </c>
      <c r="H1598" s="141">
        <v>0.8508</v>
      </c>
    </row>
    <row r="1599" spans="1:8" x14ac:dyDescent="0.2">
      <c r="A1599" s="142" t="s">
        <v>1375</v>
      </c>
      <c r="B1599" s="142">
        <v>0.84910000000000008</v>
      </c>
      <c r="C1599" s="143">
        <v>99914</v>
      </c>
      <c r="D1599" s="141" t="s">
        <v>111</v>
      </c>
      <c r="F1599" s="141">
        <f>IF(D1599="U",+VLOOKUP(C1599,'[2]Table A'!$A$2:$D$1648,4,FALSE),+VLOOKUP(C1599,'[2]Table B'!$A$2:$F$54,4,FALSE))</f>
        <v>0.84910000000000008</v>
      </c>
      <c r="G1599" s="141">
        <v>0.85440000000000005</v>
      </c>
      <c r="H1599" s="141">
        <v>0.8508</v>
      </c>
    </row>
    <row r="1600" spans="1:8" x14ac:dyDescent="0.2">
      <c r="A1600" s="142" t="s">
        <v>1381</v>
      </c>
      <c r="B1600" s="142">
        <v>0.84910000000000008</v>
      </c>
      <c r="C1600" s="143">
        <v>99914</v>
      </c>
      <c r="D1600" s="141" t="s">
        <v>111</v>
      </c>
      <c r="F1600" s="141">
        <f>IF(D1600="U",+VLOOKUP(C1600,'[2]Table A'!$A$2:$D$1648,4,FALSE),+VLOOKUP(C1600,'[2]Table B'!$A$2:$F$54,4,FALSE))</f>
        <v>0.84910000000000008</v>
      </c>
      <c r="G1600" s="141">
        <v>0.85440000000000005</v>
      </c>
      <c r="H1600" s="141">
        <v>0.8508</v>
      </c>
    </row>
    <row r="1601" spans="1:8" x14ac:dyDescent="0.2">
      <c r="A1601" s="142" t="s">
        <v>1385</v>
      </c>
      <c r="B1601" s="142">
        <v>0.84910000000000008</v>
      </c>
      <c r="C1601" s="143">
        <v>99914</v>
      </c>
      <c r="D1601" s="141" t="s">
        <v>111</v>
      </c>
      <c r="F1601" s="141">
        <f>IF(D1601="U",+VLOOKUP(C1601,'[2]Table A'!$A$2:$D$1648,4,FALSE),+VLOOKUP(C1601,'[2]Table B'!$A$2:$F$54,4,FALSE))</f>
        <v>0.84910000000000008</v>
      </c>
      <c r="G1601" s="141">
        <v>0.85440000000000005</v>
      </c>
      <c r="H1601" s="141">
        <v>0.8508</v>
      </c>
    </row>
    <row r="1602" spans="1:8" x14ac:dyDescent="0.2">
      <c r="A1602" s="142" t="s">
        <v>1459</v>
      </c>
      <c r="B1602" s="142">
        <v>0.84910000000000008</v>
      </c>
      <c r="C1602" s="143">
        <v>99914</v>
      </c>
      <c r="D1602" s="141" t="s">
        <v>111</v>
      </c>
      <c r="F1602" s="141">
        <f>IF(D1602="U",+VLOOKUP(C1602,'[2]Table A'!$A$2:$D$1648,4,FALSE),+VLOOKUP(C1602,'[2]Table B'!$A$2:$F$54,4,FALSE))</f>
        <v>0.84910000000000008</v>
      </c>
      <c r="G1602" s="141">
        <v>0.85440000000000005</v>
      </c>
      <c r="H1602" s="141">
        <v>0.8508</v>
      </c>
    </row>
    <row r="1603" spans="1:8" x14ac:dyDescent="0.2">
      <c r="A1603" s="142" t="s">
        <v>1512</v>
      </c>
      <c r="B1603" s="142">
        <v>0.84910000000000008</v>
      </c>
      <c r="C1603" s="143">
        <v>99914</v>
      </c>
      <c r="D1603" s="141" t="s">
        <v>111</v>
      </c>
      <c r="F1603" s="141">
        <f>IF(D1603="U",+VLOOKUP(C1603,'[2]Table A'!$A$2:$D$1648,4,FALSE),+VLOOKUP(C1603,'[2]Table B'!$A$2:$F$54,4,FALSE))</f>
        <v>0.84910000000000008</v>
      </c>
      <c r="G1603" s="141">
        <v>0.85440000000000005</v>
      </c>
      <c r="H1603" s="141">
        <v>0.8508</v>
      </c>
    </row>
    <row r="1604" spans="1:8" x14ac:dyDescent="0.2">
      <c r="A1604" s="142" t="s">
        <v>1550</v>
      </c>
      <c r="B1604" s="142">
        <v>0.84910000000000008</v>
      </c>
      <c r="C1604" s="143">
        <v>99914</v>
      </c>
      <c r="D1604" s="141" t="s">
        <v>111</v>
      </c>
      <c r="F1604" s="141">
        <f>IF(D1604="U",+VLOOKUP(C1604,'[2]Table A'!$A$2:$D$1648,4,FALSE),+VLOOKUP(C1604,'[2]Table B'!$A$2:$F$54,4,FALSE))</f>
        <v>0.84910000000000008</v>
      </c>
      <c r="G1604" s="141">
        <v>0.85440000000000005</v>
      </c>
      <c r="H1604" s="141">
        <v>0.8508</v>
      </c>
    </row>
    <row r="1605" spans="1:8" x14ac:dyDescent="0.2">
      <c r="A1605" s="142" t="s">
        <v>1563</v>
      </c>
      <c r="B1605" s="142">
        <v>0.84910000000000008</v>
      </c>
      <c r="C1605" s="143">
        <v>99914</v>
      </c>
      <c r="D1605" s="141" t="s">
        <v>111</v>
      </c>
      <c r="F1605" s="141">
        <f>IF(D1605="U",+VLOOKUP(C1605,'[2]Table A'!$A$2:$D$1648,4,FALSE),+VLOOKUP(C1605,'[2]Table B'!$A$2:$F$54,4,FALSE))</f>
        <v>0.84910000000000008</v>
      </c>
      <c r="G1605" s="141">
        <v>0.85440000000000005</v>
      </c>
      <c r="H1605" s="141">
        <v>0.8508</v>
      </c>
    </row>
    <row r="1606" spans="1:8" x14ac:dyDescent="0.2">
      <c r="A1606" s="142" t="s">
        <v>1678</v>
      </c>
      <c r="B1606" s="142">
        <v>0.84910000000000008</v>
      </c>
      <c r="C1606" s="143">
        <v>99914</v>
      </c>
      <c r="D1606" s="141" t="s">
        <v>111</v>
      </c>
      <c r="F1606" s="141">
        <f>IF(D1606="U",+VLOOKUP(C1606,'[2]Table A'!$A$2:$D$1648,4,FALSE),+VLOOKUP(C1606,'[2]Table B'!$A$2:$F$54,4,FALSE))</f>
        <v>0.84910000000000008</v>
      </c>
      <c r="G1606" s="141">
        <v>0.85440000000000005</v>
      </c>
      <c r="H1606" s="141">
        <v>0.8508</v>
      </c>
    </row>
    <row r="1607" spans="1:8" x14ac:dyDescent="0.2">
      <c r="A1607" s="142" t="s">
        <v>1738</v>
      </c>
      <c r="B1607" s="142">
        <v>0.84910000000000008</v>
      </c>
      <c r="C1607" s="143">
        <v>99914</v>
      </c>
      <c r="D1607" s="141" t="s">
        <v>111</v>
      </c>
      <c r="F1607" s="141">
        <f>IF(D1607="U",+VLOOKUP(C1607,'[2]Table A'!$A$2:$D$1648,4,FALSE),+VLOOKUP(C1607,'[2]Table B'!$A$2:$F$54,4,FALSE))</f>
        <v>0.84910000000000008</v>
      </c>
      <c r="G1607" s="141">
        <v>0.85440000000000005</v>
      </c>
      <c r="H1607" s="141">
        <v>0.8508</v>
      </c>
    </row>
    <row r="1608" spans="1:8" x14ac:dyDescent="0.2">
      <c r="A1608" s="142" t="s">
        <v>1755</v>
      </c>
      <c r="B1608" s="142">
        <v>0.84910000000000008</v>
      </c>
      <c r="C1608" s="143">
        <v>99914</v>
      </c>
      <c r="D1608" s="141" t="s">
        <v>111</v>
      </c>
      <c r="F1608" s="141">
        <f>IF(D1608="U",+VLOOKUP(C1608,'[2]Table A'!$A$2:$D$1648,4,FALSE),+VLOOKUP(C1608,'[2]Table B'!$A$2:$F$54,4,FALSE))</f>
        <v>0.84910000000000008</v>
      </c>
      <c r="G1608" s="141">
        <v>0.85440000000000005</v>
      </c>
      <c r="H1608" s="141">
        <v>0.8508</v>
      </c>
    </row>
    <row r="1609" spans="1:8" x14ac:dyDescent="0.2">
      <c r="A1609" s="142" t="s">
        <v>1773</v>
      </c>
      <c r="B1609" s="142">
        <v>0.84910000000000008</v>
      </c>
      <c r="C1609" s="143">
        <v>99914</v>
      </c>
      <c r="D1609" s="141" t="s">
        <v>111</v>
      </c>
      <c r="F1609" s="141">
        <f>IF(D1609="U",+VLOOKUP(C1609,'[2]Table A'!$A$2:$D$1648,4,FALSE),+VLOOKUP(C1609,'[2]Table B'!$A$2:$F$54,4,FALSE))</f>
        <v>0.84910000000000008</v>
      </c>
      <c r="G1609" s="141">
        <v>0.85440000000000005</v>
      </c>
      <c r="H1609" s="141">
        <v>0.8508</v>
      </c>
    </row>
    <row r="1610" spans="1:8" x14ac:dyDescent="0.2">
      <c r="A1610" s="142" t="s">
        <v>1823</v>
      </c>
      <c r="B1610" s="142">
        <v>0.84910000000000008</v>
      </c>
      <c r="C1610" s="143">
        <v>99914</v>
      </c>
      <c r="D1610" s="141" t="s">
        <v>111</v>
      </c>
      <c r="F1610" s="141">
        <f>IF(D1610="U",+VLOOKUP(C1610,'[2]Table A'!$A$2:$D$1648,4,FALSE),+VLOOKUP(C1610,'[2]Table B'!$A$2:$F$54,4,FALSE))</f>
        <v>0.84910000000000008</v>
      </c>
      <c r="G1610" s="141">
        <v>0.85440000000000005</v>
      </c>
      <c r="H1610" s="141">
        <v>0.8508</v>
      </c>
    </row>
    <row r="1611" spans="1:8" x14ac:dyDescent="0.2">
      <c r="A1611" s="142" t="s">
        <v>1955</v>
      </c>
      <c r="B1611" s="142">
        <v>0.84910000000000008</v>
      </c>
      <c r="C1611" s="143">
        <v>99914</v>
      </c>
      <c r="D1611" s="141" t="s">
        <v>111</v>
      </c>
      <c r="F1611" s="141">
        <f>IF(D1611="U",+VLOOKUP(C1611,'[2]Table A'!$A$2:$D$1648,4,FALSE),+VLOOKUP(C1611,'[2]Table B'!$A$2:$F$54,4,FALSE))</f>
        <v>0.84910000000000008</v>
      </c>
      <c r="G1611" s="141">
        <v>0.85440000000000005</v>
      </c>
      <c r="H1611" s="141">
        <v>0.8508</v>
      </c>
    </row>
    <row r="1612" spans="1:8" x14ac:dyDescent="0.2">
      <c r="A1612" s="142" t="s">
        <v>1998</v>
      </c>
      <c r="B1612" s="142">
        <v>0.84910000000000008</v>
      </c>
      <c r="C1612" s="143">
        <v>99914</v>
      </c>
      <c r="D1612" s="141" t="s">
        <v>111</v>
      </c>
      <c r="F1612" s="141">
        <f>IF(D1612="U",+VLOOKUP(C1612,'[2]Table A'!$A$2:$D$1648,4,FALSE),+VLOOKUP(C1612,'[2]Table B'!$A$2:$F$54,4,FALSE))</f>
        <v>0.84910000000000008</v>
      </c>
      <c r="G1612" s="141">
        <v>0.85440000000000005</v>
      </c>
      <c r="H1612" s="141">
        <v>0.8508</v>
      </c>
    </row>
    <row r="1613" spans="1:8" x14ac:dyDescent="0.2">
      <c r="A1613" s="142" t="s">
        <v>2017</v>
      </c>
      <c r="B1613" s="142">
        <v>0.84910000000000008</v>
      </c>
      <c r="C1613" s="143">
        <v>99914</v>
      </c>
      <c r="D1613" s="141" t="s">
        <v>111</v>
      </c>
      <c r="F1613" s="141">
        <f>IF(D1613="U",+VLOOKUP(C1613,'[2]Table A'!$A$2:$D$1648,4,FALSE),+VLOOKUP(C1613,'[2]Table B'!$A$2:$F$54,4,FALSE))</f>
        <v>0.84910000000000008</v>
      </c>
      <c r="G1613" s="141">
        <v>0.85440000000000005</v>
      </c>
      <c r="H1613" s="141">
        <v>0.8508</v>
      </c>
    </row>
    <row r="1614" spans="1:8" x14ac:dyDescent="0.2">
      <c r="A1614" s="142" t="s">
        <v>2049</v>
      </c>
      <c r="B1614" s="142">
        <v>0.84910000000000008</v>
      </c>
      <c r="C1614" s="143">
        <v>99914</v>
      </c>
      <c r="D1614" s="141" t="s">
        <v>111</v>
      </c>
      <c r="F1614" s="141">
        <f>IF(D1614="U",+VLOOKUP(C1614,'[2]Table A'!$A$2:$D$1648,4,FALSE),+VLOOKUP(C1614,'[2]Table B'!$A$2:$F$54,4,FALSE))</f>
        <v>0.84910000000000008</v>
      </c>
      <c r="G1614" s="141">
        <v>0.85440000000000005</v>
      </c>
      <c r="H1614" s="141">
        <v>0.8508</v>
      </c>
    </row>
    <row r="1615" spans="1:8" x14ac:dyDescent="0.2">
      <c r="A1615" s="142" t="s">
        <v>2054</v>
      </c>
      <c r="B1615" s="142">
        <v>0.84910000000000008</v>
      </c>
      <c r="C1615" s="143">
        <v>99914</v>
      </c>
      <c r="D1615" s="141" t="s">
        <v>111</v>
      </c>
      <c r="F1615" s="141">
        <f>IF(D1615="U",+VLOOKUP(C1615,'[2]Table A'!$A$2:$D$1648,4,FALSE),+VLOOKUP(C1615,'[2]Table B'!$A$2:$F$54,4,FALSE))</f>
        <v>0.84910000000000008</v>
      </c>
      <c r="G1615" s="141">
        <v>0.85440000000000005</v>
      </c>
      <c r="H1615" s="141">
        <v>0.8508</v>
      </c>
    </row>
    <row r="1616" spans="1:8" x14ac:dyDescent="0.2">
      <c r="A1616" s="142" t="s">
        <v>2152</v>
      </c>
      <c r="B1616" s="142">
        <v>0.84910000000000008</v>
      </c>
      <c r="C1616" s="143">
        <v>99914</v>
      </c>
      <c r="D1616" s="141" t="s">
        <v>111</v>
      </c>
      <c r="F1616" s="141">
        <f>IF(D1616="U",+VLOOKUP(C1616,'[2]Table A'!$A$2:$D$1648,4,FALSE),+VLOOKUP(C1616,'[2]Table B'!$A$2:$F$54,4,FALSE))</f>
        <v>0.84910000000000008</v>
      </c>
      <c r="G1616" s="141">
        <v>0.85440000000000005</v>
      </c>
      <c r="H1616" s="141">
        <v>0.8508</v>
      </c>
    </row>
    <row r="1617" spans="1:8" x14ac:dyDescent="0.2">
      <c r="A1617" s="142" t="s">
        <v>2172</v>
      </c>
      <c r="B1617" s="142">
        <v>0.84910000000000008</v>
      </c>
      <c r="C1617" s="143">
        <v>99914</v>
      </c>
      <c r="D1617" s="141" t="s">
        <v>111</v>
      </c>
      <c r="F1617" s="141">
        <f>IF(D1617="U",+VLOOKUP(C1617,'[2]Table A'!$A$2:$D$1648,4,FALSE),+VLOOKUP(C1617,'[2]Table B'!$A$2:$F$54,4,FALSE))</f>
        <v>0.84910000000000008</v>
      </c>
      <c r="G1617" s="141">
        <v>0.85440000000000005</v>
      </c>
      <c r="H1617" s="141">
        <v>0.8508</v>
      </c>
    </row>
    <row r="1618" spans="1:8" x14ac:dyDescent="0.2">
      <c r="A1618" s="142" t="s">
        <v>2250</v>
      </c>
      <c r="B1618" s="142">
        <v>0.84910000000000008</v>
      </c>
      <c r="C1618" s="143">
        <v>99914</v>
      </c>
      <c r="D1618" s="141" t="s">
        <v>111</v>
      </c>
      <c r="F1618" s="141">
        <f>IF(D1618="U",+VLOOKUP(C1618,'[2]Table A'!$A$2:$D$1648,4,FALSE),+VLOOKUP(C1618,'[2]Table B'!$A$2:$F$54,4,FALSE))</f>
        <v>0.84910000000000008</v>
      </c>
      <c r="G1618" s="141">
        <v>0.85440000000000005</v>
      </c>
      <c r="H1618" s="141">
        <v>0.8508</v>
      </c>
    </row>
    <row r="1619" spans="1:8" x14ac:dyDescent="0.2">
      <c r="A1619" s="142" t="s">
        <v>2273</v>
      </c>
      <c r="B1619" s="142">
        <v>0.84910000000000008</v>
      </c>
      <c r="C1619" s="143">
        <v>99914</v>
      </c>
      <c r="D1619" s="141" t="s">
        <v>111</v>
      </c>
      <c r="F1619" s="141">
        <f>IF(D1619="U",+VLOOKUP(C1619,'[2]Table A'!$A$2:$D$1648,4,FALSE),+VLOOKUP(C1619,'[2]Table B'!$A$2:$F$54,4,FALSE))</f>
        <v>0.84910000000000008</v>
      </c>
      <c r="G1619" s="141">
        <v>0.85440000000000005</v>
      </c>
      <c r="H1619" s="141">
        <v>0.8508</v>
      </c>
    </row>
    <row r="1620" spans="1:8" x14ac:dyDescent="0.2">
      <c r="A1620" s="142" t="s">
        <v>2345</v>
      </c>
      <c r="B1620" s="142">
        <v>0.84910000000000008</v>
      </c>
      <c r="C1620" s="143">
        <v>99914</v>
      </c>
      <c r="D1620" s="141" t="s">
        <v>111</v>
      </c>
      <c r="F1620" s="141">
        <f>IF(D1620="U",+VLOOKUP(C1620,'[2]Table A'!$A$2:$D$1648,4,FALSE),+VLOOKUP(C1620,'[2]Table B'!$A$2:$F$54,4,FALSE))</f>
        <v>0.84910000000000008</v>
      </c>
      <c r="G1620" s="141">
        <v>0.85440000000000005</v>
      </c>
      <c r="H1620" s="141">
        <v>0.8508</v>
      </c>
    </row>
    <row r="1621" spans="1:8" x14ac:dyDescent="0.2">
      <c r="A1621" s="142" t="s">
        <v>2355</v>
      </c>
      <c r="B1621" s="142">
        <v>0.84910000000000008</v>
      </c>
      <c r="C1621" s="143">
        <v>99914</v>
      </c>
      <c r="D1621" s="141" t="s">
        <v>111</v>
      </c>
      <c r="F1621" s="141">
        <f>IF(D1621="U",+VLOOKUP(C1621,'[2]Table A'!$A$2:$D$1648,4,FALSE),+VLOOKUP(C1621,'[2]Table B'!$A$2:$F$54,4,FALSE))</f>
        <v>0.84910000000000008</v>
      </c>
      <c r="G1621" s="141">
        <v>0.85440000000000005</v>
      </c>
      <c r="H1621" s="141">
        <v>0.8508</v>
      </c>
    </row>
    <row r="1622" spans="1:8" x14ac:dyDescent="0.2">
      <c r="A1622" s="142" t="s">
        <v>2523</v>
      </c>
      <c r="B1622" s="142">
        <v>0.84910000000000008</v>
      </c>
      <c r="C1622" s="143">
        <v>99914</v>
      </c>
      <c r="D1622" s="141" t="s">
        <v>111</v>
      </c>
      <c r="F1622" s="141">
        <f>IF(D1622="U",+VLOOKUP(C1622,'[2]Table A'!$A$2:$D$1648,4,FALSE),+VLOOKUP(C1622,'[2]Table B'!$A$2:$F$54,4,FALSE))</f>
        <v>0.84910000000000008</v>
      </c>
      <c r="G1622" s="141">
        <v>0.85440000000000005</v>
      </c>
      <c r="H1622" s="141">
        <v>0.8508</v>
      </c>
    </row>
    <row r="1623" spans="1:8" x14ac:dyDescent="0.2">
      <c r="A1623" s="142" t="s">
        <v>2463</v>
      </c>
      <c r="B1623" s="142">
        <v>0.84910000000000008</v>
      </c>
      <c r="C1623" s="143">
        <v>99914</v>
      </c>
      <c r="D1623" s="141" t="s">
        <v>111</v>
      </c>
      <c r="F1623" s="141">
        <f>IF(D1623="U",+VLOOKUP(C1623,'[2]Table A'!$A$2:$D$1648,4,FALSE),+VLOOKUP(C1623,'[2]Table B'!$A$2:$F$54,4,FALSE))</f>
        <v>0.84910000000000008</v>
      </c>
      <c r="G1623" s="141">
        <v>0.85440000000000005</v>
      </c>
      <c r="H1623" s="141">
        <v>0.8508</v>
      </c>
    </row>
    <row r="1624" spans="1:8" x14ac:dyDescent="0.2">
      <c r="A1624" s="142" t="s">
        <v>2502</v>
      </c>
      <c r="B1624" s="142">
        <v>0.84910000000000008</v>
      </c>
      <c r="C1624" s="143">
        <v>99914</v>
      </c>
      <c r="D1624" s="141" t="s">
        <v>111</v>
      </c>
      <c r="F1624" s="141">
        <f>IF(D1624="U",+VLOOKUP(C1624,'[2]Table A'!$A$2:$D$1648,4,FALSE),+VLOOKUP(C1624,'[2]Table B'!$A$2:$F$54,4,FALSE))</f>
        <v>0.84910000000000008</v>
      </c>
      <c r="G1624" s="141">
        <v>0.85440000000000005</v>
      </c>
      <c r="H1624" s="141">
        <v>0.8508</v>
      </c>
    </row>
    <row r="1625" spans="1:8" x14ac:dyDescent="0.2">
      <c r="A1625" s="142" t="s">
        <v>2508</v>
      </c>
      <c r="B1625" s="142">
        <v>0.84910000000000008</v>
      </c>
      <c r="C1625" s="143">
        <v>99914</v>
      </c>
      <c r="D1625" s="141" t="s">
        <v>111</v>
      </c>
      <c r="F1625" s="141">
        <f>IF(D1625="U",+VLOOKUP(C1625,'[2]Table A'!$A$2:$D$1648,4,FALSE),+VLOOKUP(C1625,'[2]Table B'!$A$2:$F$54,4,FALSE))</f>
        <v>0.84910000000000008</v>
      </c>
      <c r="G1625" s="141">
        <v>0.85440000000000005</v>
      </c>
      <c r="H1625" s="141">
        <v>0.8508</v>
      </c>
    </row>
    <row r="1626" spans="1:8" x14ac:dyDescent="0.2">
      <c r="A1626" s="142" t="s">
        <v>2670</v>
      </c>
      <c r="B1626" s="142">
        <v>0.84910000000000008</v>
      </c>
      <c r="C1626" s="143">
        <v>99914</v>
      </c>
      <c r="D1626" s="141" t="s">
        <v>111</v>
      </c>
      <c r="F1626" s="141">
        <f>IF(D1626="U",+VLOOKUP(C1626,'[2]Table A'!$A$2:$D$1648,4,FALSE),+VLOOKUP(C1626,'[2]Table B'!$A$2:$F$54,4,FALSE))</f>
        <v>0.84910000000000008</v>
      </c>
      <c r="G1626" s="141">
        <v>0.85440000000000005</v>
      </c>
      <c r="H1626" s="141">
        <v>0.8508</v>
      </c>
    </row>
    <row r="1627" spans="1:8" x14ac:dyDescent="0.2">
      <c r="A1627" s="142" t="s">
        <v>2696</v>
      </c>
      <c r="B1627" s="142">
        <v>0.84910000000000008</v>
      </c>
      <c r="C1627" s="143">
        <v>99914</v>
      </c>
      <c r="D1627" s="141" t="s">
        <v>111</v>
      </c>
      <c r="F1627" s="141">
        <f>IF(D1627="U",+VLOOKUP(C1627,'[2]Table A'!$A$2:$D$1648,4,FALSE),+VLOOKUP(C1627,'[2]Table B'!$A$2:$F$54,4,FALSE))</f>
        <v>0.84910000000000008</v>
      </c>
      <c r="G1627" s="141">
        <v>0.85440000000000005</v>
      </c>
      <c r="H1627" s="141">
        <v>0.8508</v>
      </c>
    </row>
    <row r="1628" spans="1:8" x14ac:dyDescent="0.2">
      <c r="A1628" s="142" t="s">
        <v>2715</v>
      </c>
      <c r="B1628" s="142">
        <v>0.84910000000000008</v>
      </c>
      <c r="C1628" s="143">
        <v>99914</v>
      </c>
      <c r="D1628" s="141" t="s">
        <v>111</v>
      </c>
      <c r="F1628" s="141">
        <f>IF(D1628="U",+VLOOKUP(C1628,'[2]Table A'!$A$2:$D$1648,4,FALSE),+VLOOKUP(C1628,'[2]Table B'!$A$2:$F$54,4,FALSE))</f>
        <v>0.84910000000000008</v>
      </c>
      <c r="G1628" s="141">
        <v>0.85440000000000005</v>
      </c>
      <c r="H1628" s="141">
        <v>0.8508</v>
      </c>
    </row>
    <row r="1629" spans="1:8" x14ac:dyDescent="0.2">
      <c r="A1629" s="142" t="s">
        <v>2818</v>
      </c>
      <c r="B1629" s="142">
        <v>0.84910000000000008</v>
      </c>
      <c r="C1629" s="143">
        <v>99914</v>
      </c>
      <c r="D1629" s="141" t="s">
        <v>111</v>
      </c>
      <c r="F1629" s="141">
        <f>IF(D1629="U",+VLOOKUP(C1629,'[2]Table A'!$A$2:$D$1648,4,FALSE),+VLOOKUP(C1629,'[2]Table B'!$A$2:$F$54,4,FALSE))</f>
        <v>0.84910000000000008</v>
      </c>
      <c r="G1629" s="141">
        <v>0.85440000000000005</v>
      </c>
      <c r="H1629" s="141">
        <v>0.8508</v>
      </c>
    </row>
    <row r="1630" spans="1:8" x14ac:dyDescent="0.2">
      <c r="A1630" s="142" t="s">
        <v>2940</v>
      </c>
      <c r="B1630" s="142">
        <v>0.84910000000000008</v>
      </c>
      <c r="C1630" s="143">
        <v>99914</v>
      </c>
      <c r="D1630" s="141" t="s">
        <v>111</v>
      </c>
      <c r="F1630" s="141">
        <f>IF(D1630="U",+VLOOKUP(C1630,'[2]Table A'!$A$2:$D$1648,4,FALSE),+VLOOKUP(C1630,'[2]Table B'!$A$2:$F$54,4,FALSE))</f>
        <v>0.84910000000000008</v>
      </c>
      <c r="G1630" s="141">
        <v>0.85440000000000005</v>
      </c>
      <c r="H1630" s="141">
        <v>0.8508</v>
      </c>
    </row>
    <row r="1631" spans="1:8" x14ac:dyDescent="0.2">
      <c r="A1631" s="142" t="s">
        <v>2976</v>
      </c>
      <c r="B1631" s="142">
        <v>0.84910000000000008</v>
      </c>
      <c r="C1631" s="143">
        <v>99914</v>
      </c>
      <c r="D1631" s="141" t="s">
        <v>111</v>
      </c>
      <c r="F1631" s="141">
        <f>IF(D1631="U",+VLOOKUP(C1631,'[2]Table A'!$A$2:$D$1648,4,FALSE),+VLOOKUP(C1631,'[2]Table B'!$A$2:$F$54,4,FALSE))</f>
        <v>0.84910000000000008</v>
      </c>
      <c r="G1631" s="141">
        <v>0.85440000000000005</v>
      </c>
      <c r="H1631" s="141">
        <v>0.8508</v>
      </c>
    </row>
    <row r="1632" spans="1:8" x14ac:dyDescent="0.2">
      <c r="A1632" s="142" t="s">
        <v>3026</v>
      </c>
      <c r="B1632" s="142">
        <v>0.84910000000000008</v>
      </c>
      <c r="C1632" s="143">
        <v>99914</v>
      </c>
      <c r="D1632" s="141" t="s">
        <v>111</v>
      </c>
      <c r="F1632" s="141">
        <f>IF(D1632="U",+VLOOKUP(C1632,'[2]Table A'!$A$2:$D$1648,4,FALSE),+VLOOKUP(C1632,'[2]Table B'!$A$2:$F$54,4,FALSE))</f>
        <v>0.84910000000000008</v>
      </c>
      <c r="G1632" s="141">
        <v>0.85440000000000005</v>
      </c>
      <c r="H1632" s="141">
        <v>0.8508</v>
      </c>
    </row>
    <row r="1633" spans="1:8" x14ac:dyDescent="0.2">
      <c r="A1633" s="142" t="s">
        <v>3068</v>
      </c>
      <c r="B1633" s="142">
        <v>0.84910000000000008</v>
      </c>
      <c r="C1633" s="143">
        <v>99914</v>
      </c>
      <c r="D1633" s="141" t="s">
        <v>111</v>
      </c>
      <c r="F1633" s="141">
        <f>IF(D1633="U",+VLOOKUP(C1633,'[2]Table A'!$A$2:$D$1648,4,FALSE),+VLOOKUP(C1633,'[2]Table B'!$A$2:$F$54,4,FALSE))</f>
        <v>0.84910000000000008</v>
      </c>
      <c r="G1633" s="141">
        <v>0.85440000000000005</v>
      </c>
      <c r="H1633" s="141">
        <v>0.8508</v>
      </c>
    </row>
    <row r="1634" spans="1:8" x14ac:dyDescent="0.2">
      <c r="A1634" s="142" t="s">
        <v>3076</v>
      </c>
      <c r="B1634" s="142">
        <v>0.84910000000000008</v>
      </c>
      <c r="C1634" s="143">
        <v>99914</v>
      </c>
      <c r="D1634" s="141" t="s">
        <v>111</v>
      </c>
      <c r="F1634" s="141">
        <f>IF(D1634="U",+VLOOKUP(C1634,'[2]Table A'!$A$2:$D$1648,4,FALSE),+VLOOKUP(C1634,'[2]Table B'!$A$2:$F$54,4,FALSE))</f>
        <v>0.84910000000000008</v>
      </c>
      <c r="G1634" s="141">
        <v>0.85440000000000005</v>
      </c>
      <c r="H1634" s="141">
        <v>0.8508</v>
      </c>
    </row>
    <row r="1635" spans="1:8" x14ac:dyDescent="0.2">
      <c r="A1635" s="142" t="s">
        <v>3102</v>
      </c>
      <c r="B1635" s="142">
        <v>0.84910000000000008</v>
      </c>
      <c r="C1635" s="143">
        <v>99914</v>
      </c>
      <c r="D1635" s="141" t="s">
        <v>111</v>
      </c>
      <c r="F1635" s="141">
        <f>IF(D1635="U",+VLOOKUP(C1635,'[2]Table A'!$A$2:$D$1648,4,FALSE),+VLOOKUP(C1635,'[2]Table B'!$A$2:$F$54,4,FALSE))</f>
        <v>0.84910000000000008</v>
      </c>
      <c r="G1635" s="141">
        <v>0.85440000000000005</v>
      </c>
      <c r="H1635" s="141">
        <v>0.8508</v>
      </c>
    </row>
    <row r="1636" spans="1:8" x14ac:dyDescent="0.2">
      <c r="A1636" s="142" t="s">
        <v>3134</v>
      </c>
      <c r="B1636" s="142">
        <v>0.84910000000000008</v>
      </c>
      <c r="C1636" s="143">
        <v>99914</v>
      </c>
      <c r="D1636" s="141" t="s">
        <v>111</v>
      </c>
      <c r="F1636" s="141">
        <f>IF(D1636="U",+VLOOKUP(C1636,'[2]Table A'!$A$2:$D$1648,4,FALSE),+VLOOKUP(C1636,'[2]Table B'!$A$2:$F$54,4,FALSE))</f>
        <v>0.84910000000000008</v>
      </c>
      <c r="G1636" s="141">
        <v>0.85440000000000005</v>
      </c>
      <c r="H1636" s="141">
        <v>0.8508</v>
      </c>
    </row>
    <row r="1637" spans="1:8" x14ac:dyDescent="0.2">
      <c r="A1637" s="142" t="s">
        <v>3221</v>
      </c>
      <c r="B1637" s="142">
        <v>0.84910000000000008</v>
      </c>
      <c r="C1637" s="143">
        <v>99914</v>
      </c>
      <c r="D1637" s="141" t="s">
        <v>111</v>
      </c>
      <c r="F1637" s="141">
        <f>IF(D1637="U",+VLOOKUP(C1637,'[2]Table A'!$A$2:$D$1648,4,FALSE),+VLOOKUP(C1637,'[2]Table B'!$A$2:$F$54,4,FALSE))</f>
        <v>0.84910000000000008</v>
      </c>
      <c r="G1637" s="141">
        <v>0.85440000000000005</v>
      </c>
      <c r="H1637" s="141">
        <v>0.8508</v>
      </c>
    </row>
    <row r="1638" spans="1:8" x14ac:dyDescent="0.2">
      <c r="A1638" s="142" t="s">
        <v>3285</v>
      </c>
      <c r="B1638" s="142">
        <v>0.84910000000000008</v>
      </c>
      <c r="C1638" s="143">
        <v>99914</v>
      </c>
      <c r="D1638" s="141" t="s">
        <v>111</v>
      </c>
      <c r="F1638" s="141">
        <f>IF(D1638="U",+VLOOKUP(C1638,'[2]Table A'!$A$2:$D$1648,4,FALSE),+VLOOKUP(C1638,'[2]Table B'!$A$2:$F$54,4,FALSE))</f>
        <v>0.84910000000000008</v>
      </c>
      <c r="G1638" s="141">
        <v>0.85440000000000005</v>
      </c>
      <c r="H1638" s="141">
        <v>0.8508</v>
      </c>
    </row>
    <row r="1639" spans="1:8" x14ac:dyDescent="0.2">
      <c r="A1639" s="142" t="s">
        <v>3295</v>
      </c>
      <c r="B1639" s="142">
        <v>0.84910000000000008</v>
      </c>
      <c r="C1639" s="143">
        <v>99914</v>
      </c>
      <c r="D1639" s="141" t="s">
        <v>111</v>
      </c>
      <c r="F1639" s="141">
        <f>IF(D1639="U",+VLOOKUP(C1639,'[2]Table A'!$A$2:$D$1648,4,FALSE),+VLOOKUP(C1639,'[2]Table B'!$A$2:$F$54,4,FALSE))</f>
        <v>0.84910000000000008</v>
      </c>
      <c r="G1639" s="141">
        <v>0.85440000000000005</v>
      </c>
      <c r="H1639" s="141">
        <v>0.8508</v>
      </c>
    </row>
    <row r="1640" spans="1:8" x14ac:dyDescent="0.2">
      <c r="A1640" s="142" t="s">
        <v>3335</v>
      </c>
      <c r="B1640" s="142">
        <v>0.84910000000000008</v>
      </c>
      <c r="C1640" s="143">
        <v>99914</v>
      </c>
      <c r="D1640" s="141" t="s">
        <v>111</v>
      </c>
      <c r="F1640" s="141">
        <f>IF(D1640="U",+VLOOKUP(C1640,'[2]Table A'!$A$2:$D$1648,4,FALSE),+VLOOKUP(C1640,'[2]Table B'!$A$2:$F$54,4,FALSE))</f>
        <v>0.84910000000000008</v>
      </c>
      <c r="G1640" s="141">
        <v>0.85440000000000005</v>
      </c>
      <c r="H1640" s="141">
        <v>0.8508</v>
      </c>
    </row>
    <row r="1641" spans="1:8" x14ac:dyDescent="0.2">
      <c r="A1641" s="142" t="s">
        <v>3450</v>
      </c>
      <c r="B1641" s="142">
        <v>0.84910000000000008</v>
      </c>
      <c r="C1641" s="143">
        <v>99914</v>
      </c>
      <c r="D1641" s="141" t="s">
        <v>111</v>
      </c>
      <c r="F1641" s="141">
        <f>IF(D1641="U",+VLOOKUP(C1641,'[2]Table A'!$A$2:$D$1648,4,FALSE),+VLOOKUP(C1641,'[2]Table B'!$A$2:$F$54,4,FALSE))</f>
        <v>0.84910000000000008</v>
      </c>
      <c r="G1641" s="141">
        <v>0.85440000000000005</v>
      </c>
      <c r="H1641" s="141">
        <v>0.8508</v>
      </c>
    </row>
    <row r="1642" spans="1:8" x14ac:dyDescent="0.2">
      <c r="A1642" s="142" t="s">
        <v>3626</v>
      </c>
      <c r="B1642" s="142">
        <v>0.84910000000000008</v>
      </c>
      <c r="C1642" s="143">
        <v>99914</v>
      </c>
      <c r="D1642" s="141" t="s">
        <v>111</v>
      </c>
      <c r="F1642" s="141">
        <f>IF(D1642="U",+VLOOKUP(C1642,'[2]Table A'!$A$2:$D$1648,4,FALSE),+VLOOKUP(C1642,'[2]Table B'!$A$2:$F$54,4,FALSE))</f>
        <v>0.84910000000000008</v>
      </c>
      <c r="G1642" s="141">
        <v>0.85440000000000005</v>
      </c>
      <c r="H1642" s="141">
        <v>0.8508</v>
      </c>
    </row>
    <row r="1643" spans="1:8" x14ac:dyDescent="0.2">
      <c r="A1643" s="142" t="s">
        <v>3682</v>
      </c>
      <c r="B1643" s="142">
        <v>0.84910000000000008</v>
      </c>
      <c r="C1643" s="143">
        <v>99914</v>
      </c>
      <c r="D1643" s="141" t="s">
        <v>111</v>
      </c>
      <c r="F1643" s="141">
        <f>IF(D1643="U",+VLOOKUP(C1643,'[2]Table A'!$A$2:$D$1648,4,FALSE),+VLOOKUP(C1643,'[2]Table B'!$A$2:$F$54,4,FALSE))</f>
        <v>0.84910000000000008</v>
      </c>
      <c r="G1643" s="141">
        <v>0.85440000000000005</v>
      </c>
      <c r="H1643" s="141">
        <v>0.8508</v>
      </c>
    </row>
    <row r="1644" spans="1:8" x14ac:dyDescent="0.2">
      <c r="A1644" s="142" t="s">
        <v>3712</v>
      </c>
      <c r="B1644" s="142">
        <v>0.84910000000000008</v>
      </c>
      <c r="C1644" s="143">
        <v>99914</v>
      </c>
      <c r="D1644" s="141" t="s">
        <v>111</v>
      </c>
      <c r="F1644" s="141">
        <f>IF(D1644="U",+VLOOKUP(C1644,'[2]Table A'!$A$2:$D$1648,4,FALSE),+VLOOKUP(C1644,'[2]Table B'!$A$2:$F$54,4,FALSE))</f>
        <v>0.84910000000000008</v>
      </c>
      <c r="G1644" s="141">
        <v>0.85440000000000005</v>
      </c>
      <c r="H1644" s="141">
        <v>0.8508</v>
      </c>
    </row>
    <row r="1645" spans="1:8" x14ac:dyDescent="0.2">
      <c r="A1645" s="142" t="s">
        <v>3738</v>
      </c>
      <c r="B1645" s="142">
        <v>0.84910000000000008</v>
      </c>
      <c r="C1645" s="143">
        <v>99914</v>
      </c>
      <c r="D1645" s="141" t="s">
        <v>111</v>
      </c>
      <c r="F1645" s="141">
        <f>IF(D1645="U",+VLOOKUP(C1645,'[2]Table A'!$A$2:$D$1648,4,FALSE),+VLOOKUP(C1645,'[2]Table B'!$A$2:$F$54,4,FALSE))</f>
        <v>0.84910000000000008</v>
      </c>
      <c r="G1645" s="141">
        <v>0.85440000000000005</v>
      </c>
      <c r="H1645" s="141">
        <v>0.8508</v>
      </c>
    </row>
    <row r="1646" spans="1:8" x14ac:dyDescent="0.2">
      <c r="A1646" s="142" t="s">
        <v>3774</v>
      </c>
      <c r="B1646" s="142">
        <v>0.84910000000000008</v>
      </c>
      <c r="C1646" s="143">
        <v>99914</v>
      </c>
      <c r="D1646" s="141" t="s">
        <v>111</v>
      </c>
      <c r="F1646" s="141">
        <f>IF(D1646="U",+VLOOKUP(C1646,'[2]Table A'!$A$2:$D$1648,4,FALSE),+VLOOKUP(C1646,'[2]Table B'!$A$2:$F$54,4,FALSE))</f>
        <v>0.84910000000000008</v>
      </c>
      <c r="G1646" s="141">
        <v>0.85440000000000005</v>
      </c>
      <c r="H1646" s="141">
        <v>0.8508</v>
      </c>
    </row>
    <row r="1647" spans="1:8" x14ac:dyDescent="0.2">
      <c r="A1647" s="142" t="s">
        <v>3825</v>
      </c>
      <c r="B1647" s="142">
        <v>0.84910000000000008</v>
      </c>
      <c r="C1647" s="143">
        <v>99914</v>
      </c>
      <c r="D1647" s="141" t="s">
        <v>111</v>
      </c>
      <c r="F1647" s="141">
        <f>IF(D1647="U",+VLOOKUP(C1647,'[2]Table A'!$A$2:$D$1648,4,FALSE),+VLOOKUP(C1647,'[2]Table B'!$A$2:$F$54,4,FALSE))</f>
        <v>0.84910000000000008</v>
      </c>
      <c r="G1647" s="141">
        <v>0.85440000000000005</v>
      </c>
      <c r="H1647" s="141">
        <v>0.8508</v>
      </c>
    </row>
    <row r="1648" spans="1:8" x14ac:dyDescent="0.2">
      <c r="A1648" s="142" t="s">
        <v>3829</v>
      </c>
      <c r="B1648" s="142">
        <v>0.84910000000000008</v>
      </c>
      <c r="C1648" s="143">
        <v>99914</v>
      </c>
      <c r="D1648" s="141" t="s">
        <v>111</v>
      </c>
      <c r="F1648" s="141">
        <f>IF(D1648="U",+VLOOKUP(C1648,'[2]Table A'!$A$2:$D$1648,4,FALSE),+VLOOKUP(C1648,'[2]Table B'!$A$2:$F$54,4,FALSE))</f>
        <v>0.84910000000000008</v>
      </c>
      <c r="G1648" s="141">
        <v>0.85440000000000005</v>
      </c>
      <c r="H1648" s="141">
        <v>0.8508</v>
      </c>
    </row>
    <row r="1649" spans="1:8" x14ac:dyDescent="0.2">
      <c r="A1649" s="142" t="s">
        <v>3957</v>
      </c>
      <c r="B1649" s="142">
        <v>0.84910000000000008</v>
      </c>
      <c r="C1649" s="143">
        <v>99914</v>
      </c>
      <c r="D1649" s="141" t="s">
        <v>111</v>
      </c>
      <c r="F1649" s="141">
        <f>IF(D1649="U",+VLOOKUP(C1649,'[2]Table A'!$A$2:$D$1648,4,FALSE),+VLOOKUP(C1649,'[2]Table B'!$A$2:$F$54,4,FALSE))</f>
        <v>0.84910000000000008</v>
      </c>
      <c r="G1649" s="141">
        <v>0.85440000000000005</v>
      </c>
      <c r="H1649" s="141">
        <v>0.8508</v>
      </c>
    </row>
    <row r="1650" spans="1:8" x14ac:dyDescent="0.2">
      <c r="A1650" s="142" t="s">
        <v>282</v>
      </c>
      <c r="B1650" s="142">
        <v>0.82369999999999999</v>
      </c>
      <c r="C1650" s="143">
        <v>99915</v>
      </c>
      <c r="D1650" s="141" t="s">
        <v>111</v>
      </c>
      <c r="F1650" s="141">
        <f>IF(D1650="U",+VLOOKUP(C1650,'[2]Table A'!$A$2:$D$1648,4,FALSE),+VLOOKUP(C1650,'[2]Table B'!$A$2:$F$54,4,FALSE))</f>
        <v>0.82369999999999999</v>
      </c>
      <c r="G1650" s="141">
        <v>0.81859999999999999</v>
      </c>
      <c r="H1650" s="141">
        <v>0.80880000000000007</v>
      </c>
    </row>
    <row r="1651" spans="1:8" x14ac:dyDescent="0.2">
      <c r="A1651" s="142" t="s">
        <v>595</v>
      </c>
      <c r="B1651" s="142">
        <v>0.82369999999999999</v>
      </c>
      <c r="C1651" s="143">
        <v>99915</v>
      </c>
      <c r="D1651" s="141" t="s">
        <v>111</v>
      </c>
      <c r="F1651" s="141">
        <f>IF(D1651="U",+VLOOKUP(C1651,'[2]Table A'!$A$2:$D$1648,4,FALSE),+VLOOKUP(C1651,'[2]Table B'!$A$2:$F$54,4,FALSE))</f>
        <v>0.82369999999999999</v>
      </c>
      <c r="G1651" s="141">
        <v>0.81859999999999999</v>
      </c>
      <c r="H1651" s="141">
        <v>0.80880000000000007</v>
      </c>
    </row>
    <row r="1652" spans="1:8" x14ac:dyDescent="0.2">
      <c r="A1652" s="142" t="s">
        <v>869</v>
      </c>
      <c r="B1652" s="142">
        <v>0.82369999999999999</v>
      </c>
      <c r="C1652" s="143">
        <v>99915</v>
      </c>
      <c r="D1652" s="141" t="s">
        <v>111</v>
      </c>
      <c r="F1652" s="141">
        <f>IF(D1652="U",+VLOOKUP(C1652,'[2]Table A'!$A$2:$D$1648,4,FALSE),+VLOOKUP(C1652,'[2]Table B'!$A$2:$F$54,4,FALSE))</f>
        <v>0.82369999999999999</v>
      </c>
      <c r="G1652" s="141">
        <v>0.81859999999999999</v>
      </c>
      <c r="H1652" s="141">
        <v>0.80880000000000007</v>
      </c>
    </row>
    <row r="1653" spans="1:8" x14ac:dyDescent="0.2">
      <c r="A1653" s="142" t="s">
        <v>1053</v>
      </c>
      <c r="B1653" s="142">
        <v>0.82369999999999999</v>
      </c>
      <c r="C1653" s="143">
        <v>99915</v>
      </c>
      <c r="D1653" s="141" t="s">
        <v>111</v>
      </c>
      <c r="F1653" s="141">
        <f>IF(D1653="U",+VLOOKUP(C1653,'[2]Table A'!$A$2:$D$1648,4,FALSE),+VLOOKUP(C1653,'[2]Table B'!$A$2:$F$54,4,FALSE))</f>
        <v>0.82369999999999999</v>
      </c>
      <c r="G1653" s="141">
        <v>0.81859999999999999</v>
      </c>
      <c r="H1653" s="141">
        <v>0.80880000000000007</v>
      </c>
    </row>
    <row r="1654" spans="1:8" x14ac:dyDescent="0.2">
      <c r="A1654" s="142" t="s">
        <v>1160</v>
      </c>
      <c r="B1654" s="142">
        <v>0.82369999999999999</v>
      </c>
      <c r="C1654" s="143">
        <v>99915</v>
      </c>
      <c r="D1654" s="141" t="s">
        <v>111</v>
      </c>
      <c r="F1654" s="141">
        <f>IF(D1654="U",+VLOOKUP(C1654,'[2]Table A'!$A$2:$D$1648,4,FALSE),+VLOOKUP(C1654,'[2]Table B'!$A$2:$F$54,4,FALSE))</f>
        <v>0.82369999999999999</v>
      </c>
      <c r="G1654" s="141">
        <v>0.81859999999999999</v>
      </c>
      <c r="H1654" s="141">
        <v>0.80880000000000007</v>
      </c>
    </row>
    <row r="1655" spans="1:8" x14ac:dyDescent="0.2">
      <c r="A1655" s="142" t="s">
        <v>1237</v>
      </c>
      <c r="B1655" s="142">
        <v>0.82369999999999999</v>
      </c>
      <c r="C1655" s="143">
        <v>99915</v>
      </c>
      <c r="D1655" s="141" t="s">
        <v>111</v>
      </c>
      <c r="F1655" s="141">
        <f>IF(D1655="U",+VLOOKUP(C1655,'[2]Table A'!$A$2:$D$1648,4,FALSE),+VLOOKUP(C1655,'[2]Table B'!$A$2:$F$54,4,FALSE))</f>
        <v>0.82369999999999999</v>
      </c>
      <c r="G1655" s="141">
        <v>0.81859999999999999</v>
      </c>
      <c r="H1655" s="141">
        <v>0.80880000000000007</v>
      </c>
    </row>
    <row r="1656" spans="1:8" x14ac:dyDescent="0.2">
      <c r="A1656" s="142" t="s">
        <v>1255</v>
      </c>
      <c r="B1656" s="142">
        <v>0.82369999999999999</v>
      </c>
      <c r="C1656" s="143">
        <v>99915</v>
      </c>
      <c r="D1656" s="141" t="s">
        <v>111</v>
      </c>
      <c r="F1656" s="141">
        <f>IF(D1656="U",+VLOOKUP(C1656,'[2]Table A'!$A$2:$D$1648,4,FALSE),+VLOOKUP(C1656,'[2]Table B'!$A$2:$F$54,4,FALSE))</f>
        <v>0.82369999999999999</v>
      </c>
      <c r="G1656" s="141">
        <v>0.81859999999999999</v>
      </c>
      <c r="H1656" s="141">
        <v>0.80880000000000007</v>
      </c>
    </row>
    <row r="1657" spans="1:8" x14ac:dyDescent="0.2">
      <c r="A1657" s="142" t="s">
        <v>1264</v>
      </c>
      <c r="B1657" s="142">
        <v>0.82369999999999999</v>
      </c>
      <c r="C1657" s="143">
        <v>99915</v>
      </c>
      <c r="D1657" s="141" t="s">
        <v>111</v>
      </c>
      <c r="F1657" s="141">
        <f>IF(D1657="U",+VLOOKUP(C1657,'[2]Table A'!$A$2:$D$1648,4,FALSE),+VLOOKUP(C1657,'[2]Table B'!$A$2:$F$54,4,FALSE))</f>
        <v>0.82369999999999999</v>
      </c>
      <c r="G1657" s="141">
        <v>0.81859999999999999</v>
      </c>
      <c r="H1657" s="141">
        <v>0.80880000000000007</v>
      </c>
    </row>
    <row r="1658" spans="1:8" x14ac:dyDescent="0.2">
      <c r="A1658" s="142" t="s">
        <v>1343</v>
      </c>
      <c r="B1658" s="142">
        <v>0.82369999999999999</v>
      </c>
      <c r="C1658" s="143">
        <v>99915</v>
      </c>
      <c r="D1658" s="141" t="s">
        <v>111</v>
      </c>
      <c r="F1658" s="141">
        <f>IF(D1658="U",+VLOOKUP(C1658,'[2]Table A'!$A$2:$D$1648,4,FALSE),+VLOOKUP(C1658,'[2]Table B'!$A$2:$F$54,4,FALSE))</f>
        <v>0.82369999999999999</v>
      </c>
      <c r="G1658" s="141">
        <v>0.81859999999999999</v>
      </c>
      <c r="H1658" s="141">
        <v>0.80880000000000007</v>
      </c>
    </row>
    <row r="1659" spans="1:8" x14ac:dyDescent="0.2">
      <c r="A1659" s="142" t="s">
        <v>1460</v>
      </c>
      <c r="B1659" s="142">
        <v>0.82369999999999999</v>
      </c>
      <c r="C1659" s="143">
        <v>99915</v>
      </c>
      <c r="D1659" s="141" t="s">
        <v>111</v>
      </c>
      <c r="F1659" s="141">
        <f>IF(D1659="U",+VLOOKUP(C1659,'[2]Table A'!$A$2:$D$1648,4,FALSE),+VLOOKUP(C1659,'[2]Table B'!$A$2:$F$54,4,FALSE))</f>
        <v>0.82369999999999999</v>
      </c>
      <c r="G1659" s="141">
        <v>0.81859999999999999</v>
      </c>
      <c r="H1659" s="141">
        <v>0.80880000000000007</v>
      </c>
    </row>
    <row r="1660" spans="1:8" x14ac:dyDescent="0.2">
      <c r="A1660" s="142" t="s">
        <v>1504</v>
      </c>
      <c r="B1660" s="142">
        <v>0.82369999999999999</v>
      </c>
      <c r="C1660" s="143">
        <v>99915</v>
      </c>
      <c r="D1660" s="141" t="s">
        <v>111</v>
      </c>
      <c r="F1660" s="141">
        <f>IF(D1660="U",+VLOOKUP(C1660,'[2]Table A'!$A$2:$D$1648,4,FALSE),+VLOOKUP(C1660,'[2]Table B'!$A$2:$F$54,4,FALSE))</f>
        <v>0.82369999999999999</v>
      </c>
      <c r="G1660" s="141">
        <v>0.81859999999999999</v>
      </c>
      <c r="H1660" s="141">
        <v>0.80880000000000007</v>
      </c>
    </row>
    <row r="1661" spans="1:8" x14ac:dyDescent="0.2">
      <c r="A1661" s="142" t="s">
        <v>1513</v>
      </c>
      <c r="B1661" s="142">
        <v>0.82369999999999999</v>
      </c>
      <c r="C1661" s="143">
        <v>99915</v>
      </c>
      <c r="D1661" s="141" t="s">
        <v>111</v>
      </c>
      <c r="F1661" s="141">
        <f>IF(D1661="U",+VLOOKUP(C1661,'[2]Table A'!$A$2:$D$1648,4,FALSE),+VLOOKUP(C1661,'[2]Table B'!$A$2:$F$54,4,FALSE))</f>
        <v>0.82369999999999999</v>
      </c>
      <c r="G1661" s="141">
        <v>0.81859999999999999</v>
      </c>
      <c r="H1661" s="141">
        <v>0.80880000000000007</v>
      </c>
    </row>
    <row r="1662" spans="1:8" x14ac:dyDescent="0.2">
      <c r="A1662" s="142" t="s">
        <v>1551</v>
      </c>
      <c r="B1662" s="142">
        <v>0.82369999999999999</v>
      </c>
      <c r="C1662" s="143">
        <v>99915</v>
      </c>
      <c r="D1662" s="141" t="s">
        <v>111</v>
      </c>
      <c r="F1662" s="141">
        <f>IF(D1662="U",+VLOOKUP(C1662,'[2]Table A'!$A$2:$D$1648,4,FALSE),+VLOOKUP(C1662,'[2]Table B'!$A$2:$F$54,4,FALSE))</f>
        <v>0.82369999999999999</v>
      </c>
      <c r="G1662" s="141">
        <v>0.81859999999999999</v>
      </c>
      <c r="H1662" s="141">
        <v>0.80880000000000007</v>
      </c>
    </row>
    <row r="1663" spans="1:8" x14ac:dyDescent="0.2">
      <c r="A1663" s="142" t="s">
        <v>1595</v>
      </c>
      <c r="B1663" s="142">
        <v>0.82369999999999999</v>
      </c>
      <c r="C1663" s="143">
        <v>99915</v>
      </c>
      <c r="D1663" s="141" t="s">
        <v>111</v>
      </c>
      <c r="F1663" s="141">
        <f>IF(D1663="U",+VLOOKUP(C1663,'[2]Table A'!$A$2:$D$1648,4,FALSE),+VLOOKUP(C1663,'[2]Table B'!$A$2:$F$54,4,FALSE))</f>
        <v>0.82369999999999999</v>
      </c>
      <c r="G1663" s="141">
        <v>0.81859999999999999</v>
      </c>
      <c r="H1663" s="141">
        <v>0.80880000000000007</v>
      </c>
    </row>
    <row r="1664" spans="1:8" x14ac:dyDescent="0.2">
      <c r="A1664" s="142" t="s">
        <v>1643</v>
      </c>
      <c r="B1664" s="142">
        <v>0.82369999999999999</v>
      </c>
      <c r="C1664" s="143">
        <v>99915</v>
      </c>
      <c r="D1664" s="141" t="s">
        <v>111</v>
      </c>
      <c r="F1664" s="141">
        <f>IF(D1664="U",+VLOOKUP(C1664,'[2]Table A'!$A$2:$D$1648,4,FALSE),+VLOOKUP(C1664,'[2]Table B'!$A$2:$F$54,4,FALSE))</f>
        <v>0.82369999999999999</v>
      </c>
      <c r="G1664" s="141">
        <v>0.81859999999999999</v>
      </c>
      <c r="H1664" s="141">
        <v>0.80880000000000007</v>
      </c>
    </row>
    <row r="1665" spans="1:8" x14ac:dyDescent="0.2">
      <c r="A1665" s="142" t="s">
        <v>1679</v>
      </c>
      <c r="B1665" s="142">
        <v>0.82369999999999999</v>
      </c>
      <c r="C1665" s="143">
        <v>99915</v>
      </c>
      <c r="D1665" s="141" t="s">
        <v>111</v>
      </c>
      <c r="F1665" s="141">
        <f>IF(D1665="U",+VLOOKUP(C1665,'[2]Table A'!$A$2:$D$1648,4,FALSE),+VLOOKUP(C1665,'[2]Table B'!$A$2:$F$54,4,FALSE))</f>
        <v>0.82369999999999999</v>
      </c>
      <c r="G1665" s="141">
        <v>0.81859999999999999</v>
      </c>
      <c r="H1665" s="141">
        <v>0.80880000000000007</v>
      </c>
    </row>
    <row r="1666" spans="1:8" x14ac:dyDescent="0.2">
      <c r="A1666" s="142" t="s">
        <v>1838</v>
      </c>
      <c r="B1666" s="142">
        <v>0.82369999999999999</v>
      </c>
      <c r="C1666" s="143">
        <v>99915</v>
      </c>
      <c r="D1666" s="141" t="s">
        <v>111</v>
      </c>
      <c r="F1666" s="141">
        <f>IF(D1666="U",+VLOOKUP(C1666,'[2]Table A'!$A$2:$D$1648,4,FALSE),+VLOOKUP(C1666,'[2]Table B'!$A$2:$F$54,4,FALSE))</f>
        <v>0.82369999999999999</v>
      </c>
      <c r="G1666" s="141">
        <v>0.81859999999999999</v>
      </c>
      <c r="H1666" s="141">
        <v>0.80880000000000007</v>
      </c>
    </row>
    <row r="1667" spans="1:8" x14ac:dyDescent="0.2">
      <c r="A1667" s="142" t="s">
        <v>1925</v>
      </c>
      <c r="B1667" s="142">
        <v>0.82369999999999999</v>
      </c>
      <c r="C1667" s="143">
        <v>99915</v>
      </c>
      <c r="D1667" s="141" t="s">
        <v>111</v>
      </c>
      <c r="F1667" s="141">
        <f>IF(D1667="U",+VLOOKUP(C1667,'[2]Table A'!$A$2:$D$1648,4,FALSE),+VLOOKUP(C1667,'[2]Table B'!$A$2:$F$54,4,FALSE))</f>
        <v>0.82369999999999999</v>
      </c>
      <c r="G1667" s="141">
        <v>0.81859999999999999</v>
      </c>
      <c r="H1667" s="141">
        <v>0.80880000000000007</v>
      </c>
    </row>
    <row r="1668" spans="1:8" x14ac:dyDescent="0.2">
      <c r="A1668" s="142" t="s">
        <v>1975</v>
      </c>
      <c r="B1668" s="142">
        <v>0.82369999999999999</v>
      </c>
      <c r="C1668" s="143">
        <v>99915</v>
      </c>
      <c r="D1668" s="141" t="s">
        <v>111</v>
      </c>
      <c r="F1668" s="141">
        <f>IF(D1668="U",+VLOOKUP(C1668,'[2]Table A'!$A$2:$D$1648,4,FALSE),+VLOOKUP(C1668,'[2]Table B'!$A$2:$F$54,4,FALSE))</f>
        <v>0.82369999999999999</v>
      </c>
      <c r="G1668" s="141">
        <v>0.81859999999999999</v>
      </c>
      <c r="H1668" s="141">
        <v>0.80880000000000007</v>
      </c>
    </row>
    <row r="1669" spans="1:8" x14ac:dyDescent="0.2">
      <c r="A1669" s="142" t="s">
        <v>2006</v>
      </c>
      <c r="B1669" s="142">
        <v>0.82369999999999999</v>
      </c>
      <c r="C1669" s="143">
        <v>99915</v>
      </c>
      <c r="D1669" s="141" t="s">
        <v>111</v>
      </c>
      <c r="F1669" s="141">
        <f>IF(D1669="U",+VLOOKUP(C1669,'[2]Table A'!$A$2:$D$1648,4,FALSE),+VLOOKUP(C1669,'[2]Table B'!$A$2:$F$54,4,FALSE))</f>
        <v>0.82369999999999999</v>
      </c>
      <c r="G1669" s="141">
        <v>0.81859999999999999</v>
      </c>
      <c r="H1669" s="141">
        <v>0.80880000000000007</v>
      </c>
    </row>
    <row r="1670" spans="1:8" x14ac:dyDescent="0.2">
      <c r="A1670" s="142" t="s">
        <v>2018</v>
      </c>
      <c r="B1670" s="142">
        <v>0.82369999999999999</v>
      </c>
      <c r="C1670" s="143">
        <v>99915</v>
      </c>
      <c r="D1670" s="141" t="s">
        <v>111</v>
      </c>
      <c r="F1670" s="141">
        <f>IF(D1670="U",+VLOOKUP(C1670,'[2]Table A'!$A$2:$D$1648,4,FALSE),+VLOOKUP(C1670,'[2]Table B'!$A$2:$F$54,4,FALSE))</f>
        <v>0.82369999999999999</v>
      </c>
      <c r="G1670" s="141">
        <v>0.81859999999999999</v>
      </c>
      <c r="H1670" s="141">
        <v>0.80880000000000007</v>
      </c>
    </row>
    <row r="1671" spans="1:8" x14ac:dyDescent="0.2">
      <c r="A1671" s="142" t="s">
        <v>2041</v>
      </c>
      <c r="B1671" s="142">
        <v>0.82369999999999999</v>
      </c>
      <c r="C1671" s="143">
        <v>99915</v>
      </c>
      <c r="D1671" s="141" t="s">
        <v>111</v>
      </c>
      <c r="F1671" s="141">
        <f>IF(D1671="U",+VLOOKUP(C1671,'[2]Table A'!$A$2:$D$1648,4,FALSE),+VLOOKUP(C1671,'[2]Table B'!$A$2:$F$54,4,FALSE))</f>
        <v>0.82369999999999999</v>
      </c>
      <c r="G1671" s="141">
        <v>0.81859999999999999</v>
      </c>
      <c r="H1671" s="141">
        <v>0.80880000000000007</v>
      </c>
    </row>
    <row r="1672" spans="1:8" x14ac:dyDescent="0.2">
      <c r="A1672" s="142" t="s">
        <v>2153</v>
      </c>
      <c r="B1672" s="142">
        <v>0.82369999999999999</v>
      </c>
      <c r="C1672" s="143">
        <v>99915</v>
      </c>
      <c r="D1672" s="141" t="s">
        <v>111</v>
      </c>
      <c r="F1672" s="141">
        <f>IF(D1672="U",+VLOOKUP(C1672,'[2]Table A'!$A$2:$D$1648,4,FALSE),+VLOOKUP(C1672,'[2]Table B'!$A$2:$F$54,4,FALSE))</f>
        <v>0.82369999999999999</v>
      </c>
      <c r="G1672" s="141">
        <v>0.81859999999999999</v>
      </c>
      <c r="H1672" s="141">
        <v>0.80880000000000007</v>
      </c>
    </row>
    <row r="1673" spans="1:8" x14ac:dyDescent="0.2">
      <c r="A1673" s="142" t="s">
        <v>2165</v>
      </c>
      <c r="B1673" s="142">
        <v>0.82369999999999999</v>
      </c>
      <c r="C1673" s="143">
        <v>99915</v>
      </c>
      <c r="D1673" s="141" t="s">
        <v>111</v>
      </c>
      <c r="F1673" s="141">
        <f>IF(D1673="U",+VLOOKUP(C1673,'[2]Table A'!$A$2:$D$1648,4,FALSE),+VLOOKUP(C1673,'[2]Table B'!$A$2:$F$54,4,FALSE))</f>
        <v>0.82369999999999999</v>
      </c>
      <c r="G1673" s="141">
        <v>0.81859999999999999</v>
      </c>
      <c r="H1673" s="141">
        <v>0.80880000000000007</v>
      </c>
    </row>
    <row r="1674" spans="1:8" x14ac:dyDescent="0.2">
      <c r="A1674" s="142" t="s">
        <v>2188</v>
      </c>
      <c r="B1674" s="142">
        <v>0.82369999999999999</v>
      </c>
      <c r="C1674" s="143">
        <v>99915</v>
      </c>
      <c r="D1674" s="141" t="s">
        <v>111</v>
      </c>
      <c r="F1674" s="141">
        <f>IF(D1674="U",+VLOOKUP(C1674,'[2]Table A'!$A$2:$D$1648,4,FALSE),+VLOOKUP(C1674,'[2]Table B'!$A$2:$F$54,4,FALSE))</f>
        <v>0.82369999999999999</v>
      </c>
      <c r="G1674" s="141">
        <v>0.81859999999999999</v>
      </c>
      <c r="H1674" s="141">
        <v>0.80880000000000007</v>
      </c>
    </row>
    <row r="1675" spans="1:8" x14ac:dyDescent="0.2">
      <c r="A1675" s="142" t="s">
        <v>2251</v>
      </c>
      <c r="B1675" s="142">
        <v>0.82369999999999999</v>
      </c>
      <c r="C1675" s="143">
        <v>99915</v>
      </c>
      <c r="D1675" s="141" t="s">
        <v>111</v>
      </c>
      <c r="F1675" s="141">
        <f>IF(D1675="U",+VLOOKUP(C1675,'[2]Table A'!$A$2:$D$1648,4,FALSE),+VLOOKUP(C1675,'[2]Table B'!$A$2:$F$54,4,FALSE))</f>
        <v>0.82369999999999999</v>
      </c>
      <c r="G1675" s="141">
        <v>0.81859999999999999</v>
      </c>
      <c r="H1675" s="141">
        <v>0.80880000000000007</v>
      </c>
    </row>
    <row r="1676" spans="1:8" x14ac:dyDescent="0.2">
      <c r="A1676" s="142" t="s">
        <v>2484</v>
      </c>
      <c r="B1676" s="142">
        <v>0.82369999999999999</v>
      </c>
      <c r="C1676" s="143">
        <v>99915</v>
      </c>
      <c r="D1676" s="141" t="s">
        <v>111</v>
      </c>
      <c r="F1676" s="141">
        <f>IF(D1676="U",+VLOOKUP(C1676,'[2]Table A'!$A$2:$D$1648,4,FALSE),+VLOOKUP(C1676,'[2]Table B'!$A$2:$F$54,4,FALSE))</f>
        <v>0.82369999999999999</v>
      </c>
      <c r="G1676" s="141">
        <v>0.81859999999999999</v>
      </c>
      <c r="H1676" s="141">
        <v>0.80880000000000007</v>
      </c>
    </row>
    <row r="1677" spans="1:8" x14ac:dyDescent="0.2">
      <c r="A1677" s="142" t="s">
        <v>2495</v>
      </c>
      <c r="B1677" s="142">
        <v>0.82369999999999999</v>
      </c>
      <c r="C1677" s="143">
        <v>99915</v>
      </c>
      <c r="D1677" s="141" t="s">
        <v>111</v>
      </c>
      <c r="F1677" s="141">
        <f>IF(D1677="U",+VLOOKUP(C1677,'[2]Table A'!$A$2:$D$1648,4,FALSE),+VLOOKUP(C1677,'[2]Table B'!$A$2:$F$54,4,FALSE))</f>
        <v>0.82369999999999999</v>
      </c>
      <c r="G1677" s="141">
        <v>0.81859999999999999</v>
      </c>
      <c r="H1677" s="141">
        <v>0.80880000000000007</v>
      </c>
    </row>
    <row r="1678" spans="1:8" x14ac:dyDescent="0.2">
      <c r="A1678" s="142" t="s">
        <v>2587</v>
      </c>
      <c r="B1678" s="142">
        <v>0.82369999999999999</v>
      </c>
      <c r="C1678" s="143">
        <v>99915</v>
      </c>
      <c r="D1678" s="141" t="s">
        <v>111</v>
      </c>
      <c r="F1678" s="141">
        <f>IF(D1678="U",+VLOOKUP(C1678,'[2]Table A'!$A$2:$D$1648,4,FALSE),+VLOOKUP(C1678,'[2]Table B'!$A$2:$F$54,4,FALSE))</f>
        <v>0.82369999999999999</v>
      </c>
      <c r="G1678" s="141">
        <v>0.81859999999999999</v>
      </c>
      <c r="H1678" s="141">
        <v>0.80880000000000007</v>
      </c>
    </row>
    <row r="1679" spans="1:8" x14ac:dyDescent="0.2">
      <c r="A1679" s="142" t="s">
        <v>2671</v>
      </c>
      <c r="B1679" s="142">
        <v>0.82369999999999999</v>
      </c>
      <c r="C1679" s="143">
        <v>99915</v>
      </c>
      <c r="D1679" s="141" t="s">
        <v>111</v>
      </c>
      <c r="F1679" s="141">
        <f>IF(D1679="U",+VLOOKUP(C1679,'[2]Table A'!$A$2:$D$1648,4,FALSE),+VLOOKUP(C1679,'[2]Table B'!$A$2:$F$54,4,FALSE))</f>
        <v>0.82369999999999999</v>
      </c>
      <c r="G1679" s="141">
        <v>0.81859999999999999</v>
      </c>
      <c r="H1679" s="141">
        <v>0.80880000000000007</v>
      </c>
    </row>
    <row r="1680" spans="1:8" x14ac:dyDescent="0.2">
      <c r="A1680" s="142" t="s">
        <v>2782</v>
      </c>
      <c r="B1680" s="142">
        <v>0.82369999999999999</v>
      </c>
      <c r="C1680" s="143">
        <v>99915</v>
      </c>
      <c r="D1680" s="141" t="s">
        <v>111</v>
      </c>
      <c r="F1680" s="141">
        <f>IF(D1680="U",+VLOOKUP(C1680,'[2]Table A'!$A$2:$D$1648,4,FALSE),+VLOOKUP(C1680,'[2]Table B'!$A$2:$F$54,4,FALSE))</f>
        <v>0.82369999999999999</v>
      </c>
      <c r="G1680" s="141">
        <v>0.81859999999999999</v>
      </c>
      <c r="H1680" s="141">
        <v>0.80880000000000007</v>
      </c>
    </row>
    <row r="1681" spans="1:8" x14ac:dyDescent="0.2">
      <c r="A1681" s="142" t="s">
        <v>2846</v>
      </c>
      <c r="B1681" s="142">
        <v>0.82369999999999999</v>
      </c>
      <c r="C1681" s="143">
        <v>99915</v>
      </c>
      <c r="D1681" s="141" t="s">
        <v>111</v>
      </c>
      <c r="F1681" s="141">
        <f>IF(D1681="U",+VLOOKUP(C1681,'[2]Table A'!$A$2:$D$1648,4,FALSE),+VLOOKUP(C1681,'[2]Table B'!$A$2:$F$54,4,FALSE))</f>
        <v>0.82369999999999999</v>
      </c>
      <c r="G1681" s="141">
        <v>0.81859999999999999</v>
      </c>
      <c r="H1681" s="141">
        <v>0.80880000000000007</v>
      </c>
    </row>
    <row r="1682" spans="1:8" x14ac:dyDescent="0.2">
      <c r="A1682" s="142" t="s">
        <v>2903</v>
      </c>
      <c r="B1682" s="142">
        <v>0.82369999999999999</v>
      </c>
      <c r="C1682" s="143">
        <v>99915</v>
      </c>
      <c r="D1682" s="141" t="s">
        <v>111</v>
      </c>
      <c r="F1682" s="141">
        <f>IF(D1682="U",+VLOOKUP(C1682,'[2]Table A'!$A$2:$D$1648,4,FALSE),+VLOOKUP(C1682,'[2]Table B'!$A$2:$F$54,4,FALSE))</f>
        <v>0.82369999999999999</v>
      </c>
      <c r="G1682" s="141">
        <v>0.81859999999999999</v>
      </c>
      <c r="H1682" s="141">
        <v>0.80880000000000007</v>
      </c>
    </row>
    <row r="1683" spans="1:8" x14ac:dyDescent="0.2">
      <c r="A1683" s="142" t="s">
        <v>2941</v>
      </c>
      <c r="B1683" s="142">
        <v>0.82369999999999999</v>
      </c>
      <c r="C1683" s="143">
        <v>99915</v>
      </c>
      <c r="D1683" s="141" t="s">
        <v>111</v>
      </c>
      <c r="F1683" s="141">
        <f>IF(D1683="U",+VLOOKUP(C1683,'[2]Table A'!$A$2:$D$1648,4,FALSE),+VLOOKUP(C1683,'[2]Table B'!$A$2:$F$54,4,FALSE))</f>
        <v>0.82369999999999999</v>
      </c>
      <c r="G1683" s="141">
        <v>0.81859999999999999</v>
      </c>
      <c r="H1683" s="141">
        <v>0.80880000000000007</v>
      </c>
    </row>
    <row r="1684" spans="1:8" x14ac:dyDescent="0.2">
      <c r="A1684" s="142" t="s">
        <v>2977</v>
      </c>
      <c r="B1684" s="142">
        <v>0.82369999999999999</v>
      </c>
      <c r="C1684" s="143">
        <v>99915</v>
      </c>
      <c r="D1684" s="141" t="s">
        <v>111</v>
      </c>
      <c r="F1684" s="141">
        <f>IF(D1684="U",+VLOOKUP(C1684,'[2]Table A'!$A$2:$D$1648,4,FALSE),+VLOOKUP(C1684,'[2]Table B'!$A$2:$F$54,4,FALSE))</f>
        <v>0.82369999999999999</v>
      </c>
      <c r="G1684" s="141">
        <v>0.81859999999999999</v>
      </c>
      <c r="H1684" s="141">
        <v>0.80880000000000007</v>
      </c>
    </row>
    <row r="1685" spans="1:8" x14ac:dyDescent="0.2">
      <c r="A1685" s="142" t="s">
        <v>3069</v>
      </c>
      <c r="B1685" s="142">
        <v>0.82369999999999999</v>
      </c>
      <c r="C1685" s="143">
        <v>99915</v>
      </c>
      <c r="D1685" s="141" t="s">
        <v>111</v>
      </c>
      <c r="F1685" s="141">
        <f>IF(D1685="U",+VLOOKUP(C1685,'[2]Table A'!$A$2:$D$1648,4,FALSE),+VLOOKUP(C1685,'[2]Table B'!$A$2:$F$54,4,FALSE))</f>
        <v>0.82369999999999999</v>
      </c>
      <c r="G1685" s="141">
        <v>0.81859999999999999</v>
      </c>
      <c r="H1685" s="141">
        <v>0.80880000000000007</v>
      </c>
    </row>
    <row r="1686" spans="1:8" x14ac:dyDescent="0.2">
      <c r="A1686" s="142" t="s">
        <v>3103</v>
      </c>
      <c r="B1686" s="142">
        <v>0.82369999999999999</v>
      </c>
      <c r="C1686" s="143">
        <v>99915</v>
      </c>
      <c r="D1686" s="141" t="s">
        <v>111</v>
      </c>
      <c r="F1686" s="141">
        <f>IF(D1686="U",+VLOOKUP(C1686,'[2]Table A'!$A$2:$D$1648,4,FALSE),+VLOOKUP(C1686,'[2]Table B'!$A$2:$F$54,4,FALSE))</f>
        <v>0.82369999999999999</v>
      </c>
      <c r="G1686" s="141">
        <v>0.81859999999999999</v>
      </c>
      <c r="H1686" s="141">
        <v>0.80880000000000007</v>
      </c>
    </row>
    <row r="1687" spans="1:8" x14ac:dyDescent="0.2">
      <c r="A1687" s="142" t="s">
        <v>3154</v>
      </c>
      <c r="B1687" s="142">
        <v>0.82369999999999999</v>
      </c>
      <c r="C1687" s="143">
        <v>99915</v>
      </c>
      <c r="D1687" s="141" t="s">
        <v>111</v>
      </c>
      <c r="F1687" s="141">
        <f>IF(D1687="U",+VLOOKUP(C1687,'[2]Table A'!$A$2:$D$1648,4,FALSE),+VLOOKUP(C1687,'[2]Table B'!$A$2:$F$54,4,FALSE))</f>
        <v>0.82369999999999999</v>
      </c>
      <c r="G1687" s="141">
        <v>0.81859999999999999</v>
      </c>
      <c r="H1687" s="141">
        <v>0.80880000000000007</v>
      </c>
    </row>
    <row r="1688" spans="1:8" x14ac:dyDescent="0.2">
      <c r="A1688" s="142" t="s">
        <v>3197</v>
      </c>
      <c r="B1688" s="142">
        <v>0.82369999999999999</v>
      </c>
      <c r="C1688" s="143">
        <v>99915</v>
      </c>
      <c r="D1688" s="141" t="s">
        <v>111</v>
      </c>
      <c r="F1688" s="141">
        <f>IF(D1688="U",+VLOOKUP(C1688,'[2]Table A'!$A$2:$D$1648,4,FALSE),+VLOOKUP(C1688,'[2]Table B'!$A$2:$F$54,4,FALSE))</f>
        <v>0.82369999999999999</v>
      </c>
      <c r="G1688" s="141">
        <v>0.81859999999999999</v>
      </c>
      <c r="H1688" s="141">
        <v>0.80880000000000007</v>
      </c>
    </row>
    <row r="1689" spans="1:8" x14ac:dyDescent="0.2">
      <c r="A1689" s="142" t="s">
        <v>3395</v>
      </c>
      <c r="B1689" s="142">
        <v>0.82369999999999999</v>
      </c>
      <c r="C1689" s="143">
        <v>99915</v>
      </c>
      <c r="D1689" s="141" t="s">
        <v>111</v>
      </c>
      <c r="F1689" s="141">
        <f>IF(D1689="U",+VLOOKUP(C1689,'[2]Table A'!$A$2:$D$1648,4,FALSE),+VLOOKUP(C1689,'[2]Table B'!$A$2:$F$54,4,FALSE))</f>
        <v>0.82369999999999999</v>
      </c>
      <c r="G1689" s="141">
        <v>0.81859999999999999</v>
      </c>
      <c r="H1689" s="141">
        <v>0.80880000000000007</v>
      </c>
    </row>
    <row r="1690" spans="1:8" x14ac:dyDescent="0.2">
      <c r="A1690" s="142" t="s">
        <v>3440</v>
      </c>
      <c r="B1690" s="142">
        <v>0.82369999999999999</v>
      </c>
      <c r="C1690" s="143">
        <v>99915</v>
      </c>
      <c r="D1690" s="141" t="s">
        <v>111</v>
      </c>
      <c r="F1690" s="141">
        <f>IF(D1690="U",+VLOOKUP(C1690,'[2]Table A'!$A$2:$D$1648,4,FALSE),+VLOOKUP(C1690,'[2]Table B'!$A$2:$F$54,4,FALSE))</f>
        <v>0.82369999999999999</v>
      </c>
      <c r="G1690" s="141">
        <v>0.81859999999999999</v>
      </c>
      <c r="H1690" s="141">
        <v>0.80880000000000007</v>
      </c>
    </row>
    <row r="1691" spans="1:8" x14ac:dyDescent="0.2">
      <c r="A1691" s="142" t="s">
        <v>3452</v>
      </c>
      <c r="B1691" s="142">
        <v>0.82369999999999999</v>
      </c>
      <c r="C1691" s="143">
        <v>99915</v>
      </c>
      <c r="D1691" s="141" t="s">
        <v>111</v>
      </c>
      <c r="F1691" s="141">
        <f>IF(D1691="U",+VLOOKUP(C1691,'[2]Table A'!$A$2:$D$1648,4,FALSE),+VLOOKUP(C1691,'[2]Table B'!$A$2:$F$54,4,FALSE))</f>
        <v>0.82369999999999999</v>
      </c>
      <c r="G1691" s="141">
        <v>0.81859999999999999</v>
      </c>
      <c r="H1691" s="141">
        <v>0.80880000000000007</v>
      </c>
    </row>
    <row r="1692" spans="1:8" x14ac:dyDescent="0.2">
      <c r="A1692" s="142" t="s">
        <v>3511</v>
      </c>
      <c r="B1692" s="142">
        <v>0.82369999999999999</v>
      </c>
      <c r="C1692" s="143">
        <v>99915</v>
      </c>
      <c r="D1692" s="141" t="s">
        <v>111</v>
      </c>
      <c r="F1692" s="141">
        <f>IF(D1692="U",+VLOOKUP(C1692,'[2]Table A'!$A$2:$D$1648,4,FALSE),+VLOOKUP(C1692,'[2]Table B'!$A$2:$F$54,4,FALSE))</f>
        <v>0.82369999999999999</v>
      </c>
      <c r="G1692" s="141">
        <v>0.81859999999999999</v>
      </c>
      <c r="H1692" s="141">
        <v>0.80880000000000007</v>
      </c>
    </row>
    <row r="1693" spans="1:8" x14ac:dyDescent="0.2">
      <c r="A1693" s="142" t="s">
        <v>3564</v>
      </c>
      <c r="B1693" s="142">
        <v>0.82369999999999999</v>
      </c>
      <c r="C1693" s="143">
        <v>99915</v>
      </c>
      <c r="D1693" s="141" t="s">
        <v>111</v>
      </c>
      <c r="F1693" s="141">
        <f>IF(D1693="U",+VLOOKUP(C1693,'[2]Table A'!$A$2:$D$1648,4,FALSE),+VLOOKUP(C1693,'[2]Table B'!$A$2:$F$54,4,FALSE))</f>
        <v>0.82369999999999999</v>
      </c>
      <c r="G1693" s="141">
        <v>0.81859999999999999</v>
      </c>
      <c r="H1693" s="141">
        <v>0.80880000000000007</v>
      </c>
    </row>
    <row r="1694" spans="1:8" x14ac:dyDescent="0.2">
      <c r="A1694" s="142" t="s">
        <v>3683</v>
      </c>
      <c r="B1694" s="142">
        <v>0.82369999999999999</v>
      </c>
      <c r="C1694" s="143">
        <v>99915</v>
      </c>
      <c r="D1694" s="141" t="s">
        <v>111</v>
      </c>
      <c r="F1694" s="141">
        <f>IF(D1694="U",+VLOOKUP(C1694,'[2]Table A'!$A$2:$D$1648,4,FALSE),+VLOOKUP(C1694,'[2]Table B'!$A$2:$F$54,4,FALSE))</f>
        <v>0.82369999999999999</v>
      </c>
      <c r="G1694" s="141">
        <v>0.81859999999999999</v>
      </c>
      <c r="H1694" s="141">
        <v>0.80880000000000007</v>
      </c>
    </row>
    <row r="1695" spans="1:8" x14ac:dyDescent="0.2">
      <c r="A1695" s="142" t="s">
        <v>3713</v>
      </c>
      <c r="B1695" s="142">
        <v>0.82369999999999999</v>
      </c>
      <c r="C1695" s="143">
        <v>99915</v>
      </c>
      <c r="D1695" s="141" t="s">
        <v>111</v>
      </c>
      <c r="F1695" s="141">
        <f>IF(D1695="U",+VLOOKUP(C1695,'[2]Table A'!$A$2:$D$1648,4,FALSE),+VLOOKUP(C1695,'[2]Table B'!$A$2:$F$54,4,FALSE))</f>
        <v>0.82369999999999999</v>
      </c>
      <c r="G1695" s="141">
        <v>0.81859999999999999</v>
      </c>
      <c r="H1695" s="141">
        <v>0.80880000000000007</v>
      </c>
    </row>
    <row r="1696" spans="1:8" x14ac:dyDescent="0.2">
      <c r="A1696" s="142" t="s">
        <v>3775</v>
      </c>
      <c r="B1696" s="142">
        <v>0.82369999999999999</v>
      </c>
      <c r="C1696" s="143">
        <v>99915</v>
      </c>
      <c r="D1696" s="141" t="s">
        <v>111</v>
      </c>
      <c r="F1696" s="141">
        <f>IF(D1696="U",+VLOOKUP(C1696,'[2]Table A'!$A$2:$D$1648,4,FALSE),+VLOOKUP(C1696,'[2]Table B'!$A$2:$F$54,4,FALSE))</f>
        <v>0.82369999999999999</v>
      </c>
      <c r="G1696" s="141">
        <v>0.81859999999999999</v>
      </c>
      <c r="H1696" s="141">
        <v>0.80880000000000007</v>
      </c>
    </row>
    <row r="1697" spans="1:8" x14ac:dyDescent="0.2">
      <c r="A1697" s="142" t="s">
        <v>3826</v>
      </c>
      <c r="B1697" s="142">
        <v>0.82369999999999999</v>
      </c>
      <c r="C1697" s="143">
        <v>99915</v>
      </c>
      <c r="D1697" s="141" t="s">
        <v>111</v>
      </c>
      <c r="F1697" s="141">
        <f>IF(D1697="U",+VLOOKUP(C1697,'[2]Table A'!$A$2:$D$1648,4,FALSE),+VLOOKUP(C1697,'[2]Table B'!$A$2:$F$54,4,FALSE))</f>
        <v>0.82369999999999999</v>
      </c>
      <c r="G1697" s="141">
        <v>0.81859999999999999</v>
      </c>
      <c r="H1697" s="141">
        <v>0.80880000000000007</v>
      </c>
    </row>
    <row r="1698" spans="1:8" x14ac:dyDescent="0.2">
      <c r="A1698" s="142" t="s">
        <v>3958</v>
      </c>
      <c r="B1698" s="142">
        <v>0.82369999999999999</v>
      </c>
      <c r="C1698" s="143">
        <v>99915</v>
      </c>
      <c r="D1698" s="141" t="s">
        <v>111</v>
      </c>
      <c r="F1698" s="141">
        <f>IF(D1698="U",+VLOOKUP(C1698,'[2]Table A'!$A$2:$D$1648,4,FALSE),+VLOOKUP(C1698,'[2]Table B'!$A$2:$F$54,4,FALSE))</f>
        <v>0.82369999999999999</v>
      </c>
      <c r="G1698" s="141">
        <v>0.81859999999999999</v>
      </c>
      <c r="H1698" s="141">
        <v>0.80880000000000007</v>
      </c>
    </row>
    <row r="1699" spans="1:8" x14ac:dyDescent="0.2">
      <c r="A1699" s="142" t="s">
        <v>267</v>
      </c>
      <c r="B1699" s="142">
        <v>0.83420000000000005</v>
      </c>
      <c r="C1699" s="143">
        <v>99916</v>
      </c>
      <c r="D1699" s="141" t="s">
        <v>111</v>
      </c>
      <c r="F1699" s="141">
        <f>IF(D1699="U",+VLOOKUP(C1699,'[2]Table A'!$A$2:$D$1648,4,FALSE),+VLOOKUP(C1699,'[2]Table B'!$A$2:$F$54,4,FALSE))</f>
        <v>0.83420000000000005</v>
      </c>
      <c r="G1699" s="141">
        <v>0.82730000000000004</v>
      </c>
      <c r="H1699" s="141">
        <v>0.83600000000000008</v>
      </c>
    </row>
    <row r="1700" spans="1:8" x14ac:dyDescent="0.2">
      <c r="A1700" s="142" t="s">
        <v>277</v>
      </c>
      <c r="B1700" s="142">
        <v>0.83420000000000005</v>
      </c>
      <c r="C1700" s="143">
        <v>99916</v>
      </c>
      <c r="D1700" s="141" t="s">
        <v>111</v>
      </c>
      <c r="F1700" s="141">
        <f>IF(D1700="U",+VLOOKUP(C1700,'[2]Table A'!$A$2:$D$1648,4,FALSE),+VLOOKUP(C1700,'[2]Table B'!$A$2:$F$54,4,FALSE))</f>
        <v>0.83420000000000005</v>
      </c>
      <c r="G1700" s="141">
        <v>0.82730000000000004</v>
      </c>
      <c r="H1700" s="141">
        <v>0.83600000000000008</v>
      </c>
    </row>
    <row r="1701" spans="1:8" x14ac:dyDescent="0.2">
      <c r="A1701" s="142" t="s">
        <v>340</v>
      </c>
      <c r="B1701" s="142">
        <v>0.83420000000000005</v>
      </c>
      <c r="C1701" s="143">
        <v>99916</v>
      </c>
      <c r="D1701" s="141" t="s">
        <v>111</v>
      </c>
      <c r="F1701" s="141">
        <f>IF(D1701="U",+VLOOKUP(C1701,'[2]Table A'!$A$2:$D$1648,4,FALSE),+VLOOKUP(C1701,'[2]Table B'!$A$2:$F$54,4,FALSE))</f>
        <v>0.83420000000000005</v>
      </c>
      <c r="G1701" s="141">
        <v>0.82730000000000004</v>
      </c>
      <c r="H1701" s="141">
        <v>0.83600000000000008</v>
      </c>
    </row>
    <row r="1702" spans="1:8" x14ac:dyDescent="0.2">
      <c r="A1702" s="142" t="s">
        <v>397</v>
      </c>
      <c r="B1702" s="142">
        <v>0.83420000000000005</v>
      </c>
      <c r="C1702" s="143">
        <v>99916</v>
      </c>
      <c r="D1702" s="141" t="s">
        <v>111</v>
      </c>
      <c r="F1702" s="141">
        <f>IF(D1702="U",+VLOOKUP(C1702,'[2]Table A'!$A$2:$D$1648,4,FALSE),+VLOOKUP(C1702,'[2]Table B'!$A$2:$F$54,4,FALSE))</f>
        <v>0.83420000000000005</v>
      </c>
      <c r="G1702" s="141">
        <v>0.82730000000000004</v>
      </c>
      <c r="H1702" s="141">
        <v>0.83600000000000008</v>
      </c>
    </row>
    <row r="1703" spans="1:8" x14ac:dyDescent="0.2">
      <c r="A1703" s="142" t="s">
        <v>442</v>
      </c>
      <c r="B1703" s="142">
        <v>0.83420000000000005</v>
      </c>
      <c r="C1703" s="143">
        <v>99916</v>
      </c>
      <c r="D1703" s="141" t="s">
        <v>111</v>
      </c>
      <c r="F1703" s="141">
        <f>IF(D1703="U",+VLOOKUP(C1703,'[2]Table A'!$A$2:$D$1648,4,FALSE),+VLOOKUP(C1703,'[2]Table B'!$A$2:$F$54,4,FALSE))</f>
        <v>0.83420000000000005</v>
      </c>
      <c r="G1703" s="141">
        <v>0.82730000000000004</v>
      </c>
      <c r="H1703" s="141">
        <v>0.83600000000000008</v>
      </c>
    </row>
    <row r="1704" spans="1:8" x14ac:dyDescent="0.2">
      <c r="A1704" s="142" t="s">
        <v>621</v>
      </c>
      <c r="B1704" s="142">
        <v>0.83420000000000005</v>
      </c>
      <c r="C1704" s="143">
        <v>99916</v>
      </c>
      <c r="D1704" s="141" t="s">
        <v>111</v>
      </c>
      <c r="F1704" s="141">
        <f>IF(D1704="U",+VLOOKUP(C1704,'[2]Table A'!$A$2:$D$1648,4,FALSE),+VLOOKUP(C1704,'[2]Table B'!$A$2:$F$54,4,FALSE))</f>
        <v>0.83420000000000005</v>
      </c>
      <c r="G1704" s="141">
        <v>0.82730000000000004</v>
      </c>
      <c r="H1704" s="141">
        <v>0.83600000000000008</v>
      </c>
    </row>
    <row r="1705" spans="1:8" x14ac:dyDescent="0.2">
      <c r="A1705" s="142" t="s">
        <v>713</v>
      </c>
      <c r="B1705" s="142">
        <v>0.83420000000000005</v>
      </c>
      <c r="C1705" s="143">
        <v>99916</v>
      </c>
      <c r="D1705" s="141" t="s">
        <v>111</v>
      </c>
      <c r="F1705" s="141">
        <f>IF(D1705="U",+VLOOKUP(C1705,'[2]Table A'!$A$2:$D$1648,4,FALSE),+VLOOKUP(C1705,'[2]Table B'!$A$2:$F$54,4,FALSE))</f>
        <v>0.83420000000000005</v>
      </c>
      <c r="G1705" s="141">
        <v>0.82730000000000004</v>
      </c>
      <c r="H1705" s="141">
        <v>0.83600000000000008</v>
      </c>
    </row>
    <row r="1706" spans="1:8" x14ac:dyDescent="0.2">
      <c r="A1706" s="142" t="s">
        <v>720</v>
      </c>
      <c r="B1706" s="142">
        <v>0.83420000000000005</v>
      </c>
      <c r="C1706" s="143">
        <v>99916</v>
      </c>
      <c r="D1706" s="141" t="s">
        <v>111</v>
      </c>
      <c r="F1706" s="141">
        <f>IF(D1706="U",+VLOOKUP(C1706,'[2]Table A'!$A$2:$D$1648,4,FALSE),+VLOOKUP(C1706,'[2]Table B'!$A$2:$F$54,4,FALSE))</f>
        <v>0.83420000000000005</v>
      </c>
      <c r="G1706" s="141">
        <v>0.82730000000000004</v>
      </c>
      <c r="H1706" s="141">
        <v>0.83600000000000008</v>
      </c>
    </row>
    <row r="1707" spans="1:8" x14ac:dyDescent="0.2">
      <c r="A1707" s="142" t="s">
        <v>743</v>
      </c>
      <c r="B1707" s="142">
        <v>0.83420000000000005</v>
      </c>
      <c r="C1707" s="143">
        <v>99916</v>
      </c>
      <c r="D1707" s="141" t="s">
        <v>111</v>
      </c>
      <c r="F1707" s="141">
        <f>IF(D1707="U",+VLOOKUP(C1707,'[2]Table A'!$A$2:$D$1648,4,FALSE),+VLOOKUP(C1707,'[2]Table B'!$A$2:$F$54,4,FALSE))</f>
        <v>0.83420000000000005</v>
      </c>
      <c r="G1707" s="141">
        <v>0.82730000000000004</v>
      </c>
      <c r="H1707" s="141">
        <v>0.83600000000000008</v>
      </c>
    </row>
    <row r="1708" spans="1:8" x14ac:dyDescent="0.2">
      <c r="A1708" s="142" t="s">
        <v>780</v>
      </c>
      <c r="B1708" s="142">
        <v>0.83420000000000005</v>
      </c>
      <c r="C1708" s="143">
        <v>99916</v>
      </c>
      <c r="D1708" s="141" t="s">
        <v>111</v>
      </c>
      <c r="F1708" s="141">
        <f>IF(D1708="U",+VLOOKUP(C1708,'[2]Table A'!$A$2:$D$1648,4,FALSE),+VLOOKUP(C1708,'[2]Table B'!$A$2:$F$54,4,FALSE))</f>
        <v>0.83420000000000005</v>
      </c>
      <c r="G1708" s="141">
        <v>0.82730000000000004</v>
      </c>
      <c r="H1708" s="141">
        <v>0.83600000000000008</v>
      </c>
    </row>
    <row r="1709" spans="1:8" x14ac:dyDescent="0.2">
      <c r="A1709" s="142" t="s">
        <v>841</v>
      </c>
      <c r="B1709" s="142">
        <v>0.83420000000000005</v>
      </c>
      <c r="C1709" s="143">
        <v>99916</v>
      </c>
      <c r="D1709" s="141" t="s">
        <v>111</v>
      </c>
      <c r="F1709" s="141">
        <f>IF(D1709="U",+VLOOKUP(C1709,'[2]Table A'!$A$2:$D$1648,4,FALSE),+VLOOKUP(C1709,'[2]Table B'!$A$2:$F$54,4,FALSE))</f>
        <v>0.83420000000000005</v>
      </c>
      <c r="G1709" s="141">
        <v>0.82730000000000004</v>
      </c>
      <c r="H1709" s="141">
        <v>0.83600000000000008</v>
      </c>
    </row>
    <row r="1710" spans="1:8" x14ac:dyDescent="0.2">
      <c r="A1710" s="142" t="s">
        <v>867</v>
      </c>
      <c r="B1710" s="142">
        <v>0.83420000000000005</v>
      </c>
      <c r="C1710" s="143">
        <v>99916</v>
      </c>
      <c r="D1710" s="141" t="s">
        <v>111</v>
      </c>
      <c r="F1710" s="141">
        <f>IF(D1710="U",+VLOOKUP(C1710,'[2]Table A'!$A$2:$D$1648,4,FALSE),+VLOOKUP(C1710,'[2]Table B'!$A$2:$F$54,4,FALSE))</f>
        <v>0.83420000000000005</v>
      </c>
      <c r="G1710" s="141">
        <v>0.82730000000000004</v>
      </c>
      <c r="H1710" s="141">
        <v>0.83600000000000008</v>
      </c>
    </row>
    <row r="1711" spans="1:8" x14ac:dyDescent="0.2">
      <c r="A1711" s="142" t="s">
        <v>895</v>
      </c>
      <c r="B1711" s="142">
        <v>0.83420000000000005</v>
      </c>
      <c r="C1711" s="143">
        <v>99916</v>
      </c>
      <c r="D1711" s="141" t="s">
        <v>111</v>
      </c>
      <c r="F1711" s="141">
        <f>IF(D1711="U",+VLOOKUP(C1711,'[2]Table A'!$A$2:$D$1648,4,FALSE),+VLOOKUP(C1711,'[2]Table B'!$A$2:$F$54,4,FALSE))</f>
        <v>0.83420000000000005</v>
      </c>
      <c r="G1711" s="141">
        <v>0.82730000000000004</v>
      </c>
      <c r="H1711" s="141">
        <v>0.83600000000000008</v>
      </c>
    </row>
    <row r="1712" spans="1:8" x14ac:dyDescent="0.2">
      <c r="A1712" s="142" t="s">
        <v>901</v>
      </c>
      <c r="B1712" s="142">
        <v>0.83420000000000005</v>
      </c>
      <c r="C1712" s="143">
        <v>99916</v>
      </c>
      <c r="D1712" s="141" t="s">
        <v>111</v>
      </c>
      <c r="F1712" s="141">
        <f>IF(D1712="U",+VLOOKUP(C1712,'[2]Table A'!$A$2:$D$1648,4,FALSE),+VLOOKUP(C1712,'[2]Table B'!$A$2:$F$54,4,FALSE))</f>
        <v>0.83420000000000005</v>
      </c>
      <c r="G1712" s="141">
        <v>0.82730000000000004</v>
      </c>
      <c r="H1712" s="141">
        <v>0.83600000000000008</v>
      </c>
    </row>
    <row r="1713" spans="1:8" x14ac:dyDescent="0.2">
      <c r="A1713" s="142" t="s">
        <v>939</v>
      </c>
      <c r="B1713" s="142">
        <v>0.83420000000000005</v>
      </c>
      <c r="C1713" s="143">
        <v>99916</v>
      </c>
      <c r="D1713" s="141" t="s">
        <v>111</v>
      </c>
      <c r="F1713" s="141">
        <f>IF(D1713="U",+VLOOKUP(C1713,'[2]Table A'!$A$2:$D$1648,4,FALSE),+VLOOKUP(C1713,'[2]Table B'!$A$2:$F$54,4,FALSE))</f>
        <v>0.83420000000000005</v>
      </c>
      <c r="G1713" s="141">
        <v>0.82730000000000004</v>
      </c>
      <c r="H1713" s="141">
        <v>0.83600000000000008</v>
      </c>
    </row>
    <row r="1714" spans="1:8" x14ac:dyDescent="0.2">
      <c r="A1714" s="142" t="s">
        <v>958</v>
      </c>
      <c r="B1714" s="142">
        <v>0.83420000000000005</v>
      </c>
      <c r="C1714" s="143">
        <v>99916</v>
      </c>
      <c r="D1714" s="141" t="s">
        <v>111</v>
      </c>
      <c r="F1714" s="141">
        <f>IF(D1714="U",+VLOOKUP(C1714,'[2]Table A'!$A$2:$D$1648,4,FALSE),+VLOOKUP(C1714,'[2]Table B'!$A$2:$F$54,4,FALSE))</f>
        <v>0.83420000000000005</v>
      </c>
      <c r="G1714" s="141">
        <v>0.82730000000000004</v>
      </c>
      <c r="H1714" s="141">
        <v>0.83600000000000008</v>
      </c>
    </row>
    <row r="1715" spans="1:8" x14ac:dyDescent="0.2">
      <c r="A1715" s="142" t="s">
        <v>1014</v>
      </c>
      <c r="B1715" s="142">
        <v>0.83420000000000005</v>
      </c>
      <c r="C1715" s="143">
        <v>99916</v>
      </c>
      <c r="D1715" s="141" t="s">
        <v>111</v>
      </c>
      <c r="F1715" s="141">
        <f>IF(D1715="U",+VLOOKUP(C1715,'[2]Table A'!$A$2:$D$1648,4,FALSE),+VLOOKUP(C1715,'[2]Table B'!$A$2:$F$54,4,FALSE))</f>
        <v>0.83420000000000005</v>
      </c>
      <c r="G1715" s="141">
        <v>0.82730000000000004</v>
      </c>
      <c r="H1715" s="141">
        <v>0.83600000000000008</v>
      </c>
    </row>
    <row r="1716" spans="1:8" x14ac:dyDescent="0.2">
      <c r="A1716" s="142" t="s">
        <v>1022</v>
      </c>
      <c r="B1716" s="142">
        <v>0.83420000000000005</v>
      </c>
      <c r="C1716" s="143">
        <v>99916</v>
      </c>
      <c r="D1716" s="141" t="s">
        <v>111</v>
      </c>
      <c r="F1716" s="141">
        <f>IF(D1716="U",+VLOOKUP(C1716,'[2]Table A'!$A$2:$D$1648,4,FALSE),+VLOOKUP(C1716,'[2]Table B'!$A$2:$F$54,4,FALSE))</f>
        <v>0.83420000000000005</v>
      </c>
      <c r="G1716" s="141">
        <v>0.82730000000000004</v>
      </c>
      <c r="H1716" s="141">
        <v>0.83600000000000008</v>
      </c>
    </row>
    <row r="1717" spans="1:8" x14ac:dyDescent="0.2">
      <c r="A1717" s="142" t="s">
        <v>1038</v>
      </c>
      <c r="B1717" s="142">
        <v>0.83420000000000005</v>
      </c>
      <c r="C1717" s="143">
        <v>99916</v>
      </c>
      <c r="D1717" s="141" t="s">
        <v>111</v>
      </c>
      <c r="F1717" s="141">
        <f>IF(D1717="U",+VLOOKUP(C1717,'[2]Table A'!$A$2:$D$1648,4,FALSE),+VLOOKUP(C1717,'[2]Table B'!$A$2:$F$54,4,FALSE))</f>
        <v>0.83420000000000005</v>
      </c>
      <c r="G1717" s="141">
        <v>0.82730000000000004</v>
      </c>
      <c r="H1717" s="141">
        <v>0.83600000000000008</v>
      </c>
    </row>
    <row r="1718" spans="1:8" x14ac:dyDescent="0.2">
      <c r="A1718" s="142" t="s">
        <v>1051</v>
      </c>
      <c r="B1718" s="142">
        <v>0.83420000000000005</v>
      </c>
      <c r="C1718" s="143">
        <v>99916</v>
      </c>
      <c r="D1718" s="141" t="s">
        <v>111</v>
      </c>
      <c r="F1718" s="141">
        <f>IF(D1718="U",+VLOOKUP(C1718,'[2]Table A'!$A$2:$D$1648,4,FALSE),+VLOOKUP(C1718,'[2]Table B'!$A$2:$F$54,4,FALSE))</f>
        <v>0.83420000000000005</v>
      </c>
      <c r="G1718" s="141">
        <v>0.82730000000000004</v>
      </c>
      <c r="H1718" s="141">
        <v>0.83600000000000008</v>
      </c>
    </row>
    <row r="1719" spans="1:8" x14ac:dyDescent="0.2">
      <c r="A1719" s="142" t="s">
        <v>1158</v>
      </c>
      <c r="B1719" s="142">
        <v>0.83420000000000005</v>
      </c>
      <c r="C1719" s="143">
        <v>99916</v>
      </c>
      <c r="D1719" s="141" t="s">
        <v>111</v>
      </c>
      <c r="F1719" s="141">
        <f>IF(D1719="U",+VLOOKUP(C1719,'[2]Table A'!$A$2:$D$1648,4,FALSE),+VLOOKUP(C1719,'[2]Table B'!$A$2:$F$54,4,FALSE))</f>
        <v>0.83420000000000005</v>
      </c>
      <c r="G1719" s="141">
        <v>0.82730000000000004</v>
      </c>
      <c r="H1719" s="141">
        <v>0.83600000000000008</v>
      </c>
    </row>
    <row r="1720" spans="1:8" x14ac:dyDescent="0.2">
      <c r="A1720" s="142" t="s">
        <v>1241</v>
      </c>
      <c r="B1720" s="142">
        <v>0.83420000000000005</v>
      </c>
      <c r="C1720" s="143">
        <v>99916</v>
      </c>
      <c r="D1720" s="141" t="s">
        <v>111</v>
      </c>
      <c r="F1720" s="141">
        <f>IF(D1720="U",+VLOOKUP(C1720,'[2]Table A'!$A$2:$D$1648,4,FALSE),+VLOOKUP(C1720,'[2]Table B'!$A$2:$F$54,4,FALSE))</f>
        <v>0.83420000000000005</v>
      </c>
      <c r="G1720" s="141">
        <v>0.82730000000000004</v>
      </c>
      <c r="H1720" s="141">
        <v>0.83600000000000008</v>
      </c>
    </row>
    <row r="1721" spans="1:8" x14ac:dyDescent="0.2">
      <c r="A1721" s="142" t="s">
        <v>1254</v>
      </c>
      <c r="B1721" s="142">
        <v>0.83420000000000005</v>
      </c>
      <c r="C1721" s="143">
        <v>99916</v>
      </c>
      <c r="D1721" s="141" t="s">
        <v>111</v>
      </c>
      <c r="F1721" s="141">
        <f>IF(D1721="U",+VLOOKUP(C1721,'[2]Table A'!$A$2:$D$1648,4,FALSE),+VLOOKUP(C1721,'[2]Table B'!$A$2:$F$54,4,FALSE))</f>
        <v>0.83420000000000005</v>
      </c>
      <c r="G1721" s="141">
        <v>0.82730000000000004</v>
      </c>
      <c r="H1721" s="141">
        <v>0.83600000000000008</v>
      </c>
    </row>
    <row r="1722" spans="1:8" x14ac:dyDescent="0.2">
      <c r="A1722" s="142" t="s">
        <v>1268</v>
      </c>
      <c r="B1722" s="142">
        <v>0.83420000000000005</v>
      </c>
      <c r="C1722" s="143">
        <v>99916</v>
      </c>
      <c r="D1722" s="141" t="s">
        <v>111</v>
      </c>
      <c r="F1722" s="141">
        <f>IF(D1722="U",+VLOOKUP(C1722,'[2]Table A'!$A$2:$D$1648,4,FALSE),+VLOOKUP(C1722,'[2]Table B'!$A$2:$F$54,4,FALSE))</f>
        <v>0.83420000000000005</v>
      </c>
      <c r="G1722" s="141">
        <v>0.82730000000000004</v>
      </c>
      <c r="H1722" s="141">
        <v>0.83600000000000008</v>
      </c>
    </row>
    <row r="1723" spans="1:8" x14ac:dyDescent="0.2">
      <c r="A1723" s="142" t="s">
        <v>1284</v>
      </c>
      <c r="B1723" s="142">
        <v>0.83420000000000005</v>
      </c>
      <c r="C1723" s="143">
        <v>99916</v>
      </c>
      <c r="D1723" s="141" t="s">
        <v>111</v>
      </c>
      <c r="F1723" s="141">
        <f>IF(D1723="U",+VLOOKUP(C1723,'[2]Table A'!$A$2:$D$1648,4,FALSE),+VLOOKUP(C1723,'[2]Table B'!$A$2:$F$54,4,FALSE))</f>
        <v>0.83420000000000005</v>
      </c>
      <c r="G1723" s="141">
        <v>0.82730000000000004</v>
      </c>
      <c r="H1723" s="141">
        <v>0.83600000000000008</v>
      </c>
    </row>
    <row r="1724" spans="1:8" x14ac:dyDescent="0.2">
      <c r="A1724" s="142" t="s">
        <v>1301</v>
      </c>
      <c r="B1724" s="142">
        <v>0.83420000000000005</v>
      </c>
      <c r="C1724" s="143">
        <v>99916</v>
      </c>
      <c r="D1724" s="141" t="s">
        <v>111</v>
      </c>
      <c r="F1724" s="141">
        <f>IF(D1724="U",+VLOOKUP(C1724,'[2]Table A'!$A$2:$D$1648,4,FALSE),+VLOOKUP(C1724,'[2]Table B'!$A$2:$F$54,4,FALSE))</f>
        <v>0.83420000000000005</v>
      </c>
      <c r="G1724" s="141">
        <v>0.82730000000000004</v>
      </c>
      <c r="H1724" s="141">
        <v>0.83600000000000008</v>
      </c>
    </row>
    <row r="1725" spans="1:8" x14ac:dyDescent="0.2">
      <c r="A1725" s="142" t="s">
        <v>1408</v>
      </c>
      <c r="B1725" s="142">
        <v>0.83420000000000005</v>
      </c>
      <c r="C1725" s="143">
        <v>99916</v>
      </c>
      <c r="D1725" s="141" t="s">
        <v>111</v>
      </c>
      <c r="F1725" s="141">
        <f>IF(D1725="U",+VLOOKUP(C1725,'[2]Table A'!$A$2:$D$1648,4,FALSE),+VLOOKUP(C1725,'[2]Table B'!$A$2:$F$54,4,FALSE))</f>
        <v>0.83420000000000005</v>
      </c>
      <c r="G1725" s="141">
        <v>0.82730000000000004</v>
      </c>
      <c r="H1725" s="141">
        <v>0.83600000000000008</v>
      </c>
    </row>
    <row r="1726" spans="1:8" x14ac:dyDescent="0.2">
      <c r="A1726" s="142" t="s">
        <v>1458</v>
      </c>
      <c r="B1726" s="142">
        <v>0.83420000000000005</v>
      </c>
      <c r="C1726" s="143">
        <v>99916</v>
      </c>
      <c r="D1726" s="141" t="s">
        <v>111</v>
      </c>
      <c r="F1726" s="141">
        <f>IF(D1726="U",+VLOOKUP(C1726,'[2]Table A'!$A$2:$D$1648,4,FALSE),+VLOOKUP(C1726,'[2]Table B'!$A$2:$F$54,4,FALSE))</f>
        <v>0.83420000000000005</v>
      </c>
      <c r="G1726" s="141">
        <v>0.82730000000000004</v>
      </c>
      <c r="H1726" s="141">
        <v>0.83600000000000008</v>
      </c>
    </row>
    <row r="1727" spans="1:8" x14ac:dyDescent="0.2">
      <c r="A1727" s="142" t="s">
        <v>1484</v>
      </c>
      <c r="B1727" s="142">
        <v>0.83420000000000005</v>
      </c>
      <c r="C1727" s="143">
        <v>99916</v>
      </c>
      <c r="D1727" s="141" t="s">
        <v>111</v>
      </c>
      <c r="F1727" s="141">
        <f>IF(D1727="U",+VLOOKUP(C1727,'[2]Table A'!$A$2:$D$1648,4,FALSE),+VLOOKUP(C1727,'[2]Table B'!$A$2:$F$54,4,FALSE))</f>
        <v>0.83420000000000005</v>
      </c>
      <c r="G1727" s="141">
        <v>0.82730000000000004</v>
      </c>
      <c r="H1727" s="141">
        <v>0.83600000000000008</v>
      </c>
    </row>
    <row r="1728" spans="1:8" x14ac:dyDescent="0.2">
      <c r="A1728" s="142" t="s">
        <v>1510</v>
      </c>
      <c r="B1728" s="142">
        <v>0.83420000000000005</v>
      </c>
      <c r="C1728" s="143">
        <v>99916</v>
      </c>
      <c r="D1728" s="141" t="s">
        <v>111</v>
      </c>
      <c r="F1728" s="141">
        <f>IF(D1728="U",+VLOOKUP(C1728,'[2]Table A'!$A$2:$D$1648,4,FALSE),+VLOOKUP(C1728,'[2]Table B'!$A$2:$F$54,4,FALSE))</f>
        <v>0.83420000000000005</v>
      </c>
      <c r="G1728" s="141">
        <v>0.82730000000000004</v>
      </c>
      <c r="H1728" s="141">
        <v>0.83600000000000008</v>
      </c>
    </row>
    <row r="1729" spans="1:8" x14ac:dyDescent="0.2">
      <c r="A1729" s="142" t="s">
        <v>1541</v>
      </c>
      <c r="B1729" s="142">
        <v>0.83420000000000005</v>
      </c>
      <c r="C1729" s="143">
        <v>99916</v>
      </c>
      <c r="D1729" s="141" t="s">
        <v>111</v>
      </c>
      <c r="F1729" s="141">
        <f>IF(D1729="U",+VLOOKUP(C1729,'[2]Table A'!$A$2:$D$1648,4,FALSE),+VLOOKUP(C1729,'[2]Table B'!$A$2:$F$54,4,FALSE))</f>
        <v>0.83420000000000005</v>
      </c>
      <c r="G1729" s="141">
        <v>0.82730000000000004</v>
      </c>
      <c r="H1729" s="141">
        <v>0.83600000000000008</v>
      </c>
    </row>
    <row r="1730" spans="1:8" x14ac:dyDescent="0.2">
      <c r="A1730" s="142" t="s">
        <v>1677</v>
      </c>
      <c r="B1730" s="142">
        <v>0.83420000000000005</v>
      </c>
      <c r="C1730" s="143">
        <v>99916</v>
      </c>
      <c r="D1730" s="141" t="s">
        <v>111</v>
      </c>
      <c r="F1730" s="141">
        <f>IF(D1730="U",+VLOOKUP(C1730,'[2]Table A'!$A$2:$D$1648,4,FALSE),+VLOOKUP(C1730,'[2]Table B'!$A$2:$F$54,4,FALSE))</f>
        <v>0.83420000000000005</v>
      </c>
      <c r="G1730" s="141">
        <v>0.82730000000000004</v>
      </c>
      <c r="H1730" s="141">
        <v>0.83600000000000008</v>
      </c>
    </row>
    <row r="1731" spans="1:8" x14ac:dyDescent="0.2">
      <c r="A1731" s="142" t="s">
        <v>1737</v>
      </c>
      <c r="B1731" s="142">
        <v>0.83420000000000005</v>
      </c>
      <c r="C1731" s="143">
        <v>99916</v>
      </c>
      <c r="D1731" s="141" t="s">
        <v>111</v>
      </c>
      <c r="F1731" s="141">
        <f>IF(D1731="U",+VLOOKUP(C1731,'[2]Table A'!$A$2:$D$1648,4,FALSE),+VLOOKUP(C1731,'[2]Table B'!$A$2:$F$54,4,FALSE))</f>
        <v>0.83420000000000005</v>
      </c>
      <c r="G1731" s="141">
        <v>0.82730000000000004</v>
      </c>
      <c r="H1731" s="141">
        <v>0.83600000000000008</v>
      </c>
    </row>
    <row r="1732" spans="1:8" x14ac:dyDescent="0.2">
      <c r="A1732" s="142" t="s">
        <v>1754</v>
      </c>
      <c r="B1732" s="142">
        <v>0.83420000000000005</v>
      </c>
      <c r="C1732" s="143">
        <v>99916</v>
      </c>
      <c r="D1732" s="141" t="s">
        <v>111</v>
      </c>
      <c r="F1732" s="141">
        <f>IF(D1732="U",+VLOOKUP(C1732,'[2]Table A'!$A$2:$D$1648,4,FALSE),+VLOOKUP(C1732,'[2]Table B'!$A$2:$F$54,4,FALSE))</f>
        <v>0.83420000000000005</v>
      </c>
      <c r="G1732" s="141">
        <v>0.82730000000000004</v>
      </c>
      <c r="H1732" s="141">
        <v>0.83600000000000008</v>
      </c>
    </row>
    <row r="1733" spans="1:8" x14ac:dyDescent="0.2">
      <c r="A1733" s="142" t="s">
        <v>1772</v>
      </c>
      <c r="B1733" s="142">
        <v>0.83420000000000005</v>
      </c>
      <c r="C1733" s="143">
        <v>99916</v>
      </c>
      <c r="D1733" s="141" t="s">
        <v>111</v>
      </c>
      <c r="F1733" s="141">
        <f>IF(D1733="U",+VLOOKUP(C1733,'[2]Table A'!$A$2:$D$1648,4,FALSE),+VLOOKUP(C1733,'[2]Table B'!$A$2:$F$54,4,FALSE))</f>
        <v>0.83420000000000005</v>
      </c>
      <c r="G1733" s="141">
        <v>0.82730000000000004</v>
      </c>
      <c r="H1733" s="141">
        <v>0.83600000000000008</v>
      </c>
    </row>
    <row r="1734" spans="1:8" x14ac:dyDescent="0.2">
      <c r="A1734" s="142" t="s">
        <v>1835</v>
      </c>
      <c r="B1734" s="142">
        <v>0.83420000000000005</v>
      </c>
      <c r="C1734" s="143">
        <v>99916</v>
      </c>
      <c r="D1734" s="141" t="s">
        <v>111</v>
      </c>
      <c r="F1734" s="141">
        <f>IF(D1734="U",+VLOOKUP(C1734,'[2]Table A'!$A$2:$D$1648,4,FALSE),+VLOOKUP(C1734,'[2]Table B'!$A$2:$F$54,4,FALSE))</f>
        <v>0.83420000000000005</v>
      </c>
      <c r="G1734" s="141">
        <v>0.82730000000000004</v>
      </c>
      <c r="H1734" s="141">
        <v>0.83600000000000008</v>
      </c>
    </row>
    <row r="1735" spans="1:8" x14ac:dyDescent="0.2">
      <c r="A1735" s="142" t="s">
        <v>1902</v>
      </c>
      <c r="B1735" s="142">
        <v>0.83420000000000005</v>
      </c>
      <c r="C1735" s="143">
        <v>99916</v>
      </c>
      <c r="D1735" s="141" t="s">
        <v>111</v>
      </c>
      <c r="F1735" s="141">
        <f>IF(D1735="U",+VLOOKUP(C1735,'[2]Table A'!$A$2:$D$1648,4,FALSE),+VLOOKUP(C1735,'[2]Table B'!$A$2:$F$54,4,FALSE))</f>
        <v>0.83420000000000005</v>
      </c>
      <c r="G1735" s="141">
        <v>0.82730000000000004</v>
      </c>
      <c r="H1735" s="141">
        <v>0.83600000000000008</v>
      </c>
    </row>
    <row r="1736" spans="1:8" x14ac:dyDescent="0.2">
      <c r="A1736" s="142" t="s">
        <v>1918</v>
      </c>
      <c r="B1736" s="142">
        <v>0.83420000000000005</v>
      </c>
      <c r="C1736" s="143">
        <v>99916</v>
      </c>
      <c r="D1736" s="141" t="s">
        <v>111</v>
      </c>
      <c r="F1736" s="141">
        <f>IF(D1736="U",+VLOOKUP(C1736,'[2]Table A'!$A$2:$D$1648,4,FALSE),+VLOOKUP(C1736,'[2]Table B'!$A$2:$F$54,4,FALSE))</f>
        <v>0.83420000000000005</v>
      </c>
      <c r="G1736" s="141">
        <v>0.82730000000000004</v>
      </c>
      <c r="H1736" s="141">
        <v>0.83600000000000008</v>
      </c>
    </row>
    <row r="1737" spans="1:8" x14ac:dyDescent="0.2">
      <c r="A1737" s="142" t="s">
        <v>1934</v>
      </c>
      <c r="B1737" s="142">
        <v>0.83420000000000005</v>
      </c>
      <c r="C1737" s="143">
        <v>99916</v>
      </c>
      <c r="D1737" s="141" t="s">
        <v>111</v>
      </c>
      <c r="F1737" s="141">
        <f>IF(D1737="U",+VLOOKUP(C1737,'[2]Table A'!$A$2:$D$1648,4,FALSE),+VLOOKUP(C1737,'[2]Table B'!$A$2:$F$54,4,FALSE))</f>
        <v>0.83420000000000005</v>
      </c>
      <c r="G1737" s="141">
        <v>0.82730000000000004</v>
      </c>
      <c r="H1737" s="141">
        <v>0.83600000000000008</v>
      </c>
    </row>
    <row r="1738" spans="1:8" x14ac:dyDescent="0.2">
      <c r="A1738" s="142" t="s">
        <v>1946</v>
      </c>
      <c r="B1738" s="142">
        <v>0.83420000000000005</v>
      </c>
      <c r="C1738" s="143">
        <v>99916</v>
      </c>
      <c r="D1738" s="141" t="s">
        <v>111</v>
      </c>
      <c r="F1738" s="141">
        <f>IF(D1738="U",+VLOOKUP(C1738,'[2]Table A'!$A$2:$D$1648,4,FALSE),+VLOOKUP(C1738,'[2]Table B'!$A$2:$F$54,4,FALSE))</f>
        <v>0.83420000000000005</v>
      </c>
      <c r="G1738" s="141">
        <v>0.82730000000000004</v>
      </c>
      <c r="H1738" s="141">
        <v>0.83600000000000008</v>
      </c>
    </row>
    <row r="1739" spans="1:8" x14ac:dyDescent="0.2">
      <c r="A1739" s="142" t="s">
        <v>1972</v>
      </c>
      <c r="B1739" s="142">
        <v>0.83420000000000005</v>
      </c>
      <c r="C1739" s="143">
        <v>99916</v>
      </c>
      <c r="D1739" s="141" t="s">
        <v>111</v>
      </c>
      <c r="F1739" s="141">
        <f>IF(D1739="U",+VLOOKUP(C1739,'[2]Table A'!$A$2:$D$1648,4,FALSE),+VLOOKUP(C1739,'[2]Table B'!$A$2:$F$54,4,FALSE))</f>
        <v>0.83420000000000005</v>
      </c>
      <c r="G1739" s="141">
        <v>0.82730000000000004</v>
      </c>
      <c r="H1739" s="141">
        <v>0.83600000000000008</v>
      </c>
    </row>
    <row r="1740" spans="1:8" x14ac:dyDescent="0.2">
      <c r="A1740" s="142" t="s">
        <v>1997</v>
      </c>
      <c r="B1740" s="142">
        <v>0.83420000000000005</v>
      </c>
      <c r="C1740" s="143">
        <v>99916</v>
      </c>
      <c r="D1740" s="141" t="s">
        <v>111</v>
      </c>
      <c r="F1740" s="141">
        <f>IF(D1740="U",+VLOOKUP(C1740,'[2]Table A'!$A$2:$D$1648,4,FALSE),+VLOOKUP(C1740,'[2]Table B'!$A$2:$F$54,4,FALSE))</f>
        <v>0.83420000000000005</v>
      </c>
      <c r="G1740" s="141">
        <v>0.82730000000000004</v>
      </c>
      <c r="H1740" s="141">
        <v>0.83600000000000008</v>
      </c>
    </row>
    <row r="1741" spans="1:8" x14ac:dyDescent="0.2">
      <c r="A1741" s="142" t="s">
        <v>2015</v>
      </c>
      <c r="B1741" s="142">
        <v>0.83420000000000005</v>
      </c>
      <c r="C1741" s="143">
        <v>99916</v>
      </c>
      <c r="D1741" s="141" t="s">
        <v>111</v>
      </c>
      <c r="F1741" s="141">
        <f>IF(D1741="U",+VLOOKUP(C1741,'[2]Table A'!$A$2:$D$1648,4,FALSE),+VLOOKUP(C1741,'[2]Table B'!$A$2:$F$54,4,FALSE))</f>
        <v>0.83420000000000005</v>
      </c>
      <c r="G1741" s="141">
        <v>0.82730000000000004</v>
      </c>
      <c r="H1741" s="141">
        <v>0.83600000000000008</v>
      </c>
    </row>
    <row r="1742" spans="1:8" x14ac:dyDescent="0.2">
      <c r="A1742" s="142" t="s">
        <v>2115</v>
      </c>
      <c r="B1742" s="142">
        <v>0.83420000000000005</v>
      </c>
      <c r="C1742" s="143">
        <v>99916</v>
      </c>
      <c r="D1742" s="141" t="s">
        <v>111</v>
      </c>
      <c r="F1742" s="141">
        <f>IF(D1742="U",+VLOOKUP(C1742,'[2]Table A'!$A$2:$D$1648,4,FALSE),+VLOOKUP(C1742,'[2]Table B'!$A$2:$F$54,4,FALSE))</f>
        <v>0.83420000000000005</v>
      </c>
      <c r="G1742" s="141">
        <v>0.82730000000000004</v>
      </c>
      <c r="H1742" s="141">
        <v>0.83600000000000008</v>
      </c>
    </row>
    <row r="1743" spans="1:8" x14ac:dyDescent="0.2">
      <c r="A1743" s="142" t="s">
        <v>2166</v>
      </c>
      <c r="B1743" s="142">
        <v>0.83420000000000005</v>
      </c>
      <c r="C1743" s="143">
        <v>99916</v>
      </c>
      <c r="D1743" s="141" t="s">
        <v>111</v>
      </c>
      <c r="F1743" s="141">
        <f>IF(D1743="U",+VLOOKUP(C1743,'[2]Table A'!$A$2:$D$1648,4,FALSE),+VLOOKUP(C1743,'[2]Table B'!$A$2:$F$54,4,FALSE))</f>
        <v>0.83420000000000005</v>
      </c>
      <c r="G1743" s="141">
        <v>0.82730000000000004</v>
      </c>
      <c r="H1743" s="141">
        <v>0.83600000000000008</v>
      </c>
    </row>
    <row r="1744" spans="1:8" x14ac:dyDescent="0.2">
      <c r="A1744" s="142" t="s">
        <v>2272</v>
      </c>
      <c r="B1744" s="142">
        <v>0.83420000000000005</v>
      </c>
      <c r="C1744" s="143">
        <v>99916</v>
      </c>
      <c r="D1744" s="141" t="s">
        <v>111</v>
      </c>
      <c r="F1744" s="141">
        <f>IF(D1744="U",+VLOOKUP(C1744,'[2]Table A'!$A$2:$D$1648,4,FALSE),+VLOOKUP(C1744,'[2]Table B'!$A$2:$F$54,4,FALSE))</f>
        <v>0.83420000000000005</v>
      </c>
      <c r="G1744" s="141">
        <v>0.82730000000000004</v>
      </c>
      <c r="H1744" s="141">
        <v>0.83600000000000008</v>
      </c>
    </row>
    <row r="1745" spans="1:8" x14ac:dyDescent="0.2">
      <c r="A1745" s="142" t="s">
        <v>2372</v>
      </c>
      <c r="B1745" s="142">
        <v>0.83420000000000005</v>
      </c>
      <c r="C1745" s="143">
        <v>99916</v>
      </c>
      <c r="D1745" s="141" t="s">
        <v>111</v>
      </c>
      <c r="F1745" s="141">
        <f>IF(D1745="U",+VLOOKUP(C1745,'[2]Table A'!$A$2:$D$1648,4,FALSE),+VLOOKUP(C1745,'[2]Table B'!$A$2:$F$54,4,FALSE))</f>
        <v>0.83420000000000005</v>
      </c>
      <c r="G1745" s="141">
        <v>0.82730000000000004</v>
      </c>
      <c r="H1745" s="141">
        <v>0.83600000000000008</v>
      </c>
    </row>
    <row r="1746" spans="1:8" x14ac:dyDescent="0.2">
      <c r="A1746" s="142" t="s">
        <v>2381</v>
      </c>
      <c r="B1746" s="142">
        <v>0.83420000000000005</v>
      </c>
      <c r="C1746" s="143">
        <v>99916</v>
      </c>
      <c r="D1746" s="141" t="s">
        <v>111</v>
      </c>
      <c r="F1746" s="141">
        <f>IF(D1746="U",+VLOOKUP(C1746,'[2]Table A'!$A$2:$D$1648,4,FALSE),+VLOOKUP(C1746,'[2]Table B'!$A$2:$F$54,4,FALSE))</f>
        <v>0.83420000000000005</v>
      </c>
      <c r="G1746" s="141">
        <v>0.82730000000000004</v>
      </c>
      <c r="H1746" s="141">
        <v>0.83600000000000008</v>
      </c>
    </row>
    <row r="1747" spans="1:8" x14ac:dyDescent="0.2">
      <c r="A1747" s="142" t="s">
        <v>2394</v>
      </c>
      <c r="B1747" s="142">
        <v>0.83420000000000005</v>
      </c>
      <c r="C1747" s="143">
        <v>99916</v>
      </c>
      <c r="D1747" s="141" t="s">
        <v>111</v>
      </c>
      <c r="F1747" s="141">
        <f>IF(D1747="U",+VLOOKUP(C1747,'[2]Table A'!$A$2:$D$1648,4,FALSE),+VLOOKUP(C1747,'[2]Table B'!$A$2:$F$54,4,FALSE))</f>
        <v>0.83420000000000005</v>
      </c>
      <c r="G1747" s="141">
        <v>0.82730000000000004</v>
      </c>
      <c r="H1747" s="141">
        <v>0.83600000000000008</v>
      </c>
    </row>
    <row r="1748" spans="1:8" x14ac:dyDescent="0.2">
      <c r="A1748" s="142" t="s">
        <v>2434</v>
      </c>
      <c r="B1748" s="142">
        <v>0.83420000000000005</v>
      </c>
      <c r="C1748" s="143">
        <v>99916</v>
      </c>
      <c r="D1748" s="141" t="s">
        <v>111</v>
      </c>
      <c r="F1748" s="141">
        <f>IF(D1748="U",+VLOOKUP(C1748,'[2]Table A'!$A$2:$D$1648,4,FALSE),+VLOOKUP(C1748,'[2]Table B'!$A$2:$F$54,4,FALSE))</f>
        <v>0.83420000000000005</v>
      </c>
      <c r="G1748" s="141">
        <v>0.82730000000000004</v>
      </c>
      <c r="H1748" s="141">
        <v>0.83600000000000008</v>
      </c>
    </row>
    <row r="1749" spans="1:8" x14ac:dyDescent="0.2">
      <c r="A1749" s="142" t="s">
        <v>2462</v>
      </c>
      <c r="B1749" s="142">
        <v>0.83420000000000005</v>
      </c>
      <c r="C1749" s="143">
        <v>99916</v>
      </c>
      <c r="D1749" s="141" t="s">
        <v>111</v>
      </c>
      <c r="F1749" s="141">
        <f>IF(D1749="U",+VLOOKUP(C1749,'[2]Table A'!$A$2:$D$1648,4,FALSE),+VLOOKUP(C1749,'[2]Table B'!$A$2:$F$54,4,FALSE))</f>
        <v>0.83420000000000005</v>
      </c>
      <c r="G1749" s="141">
        <v>0.82730000000000004</v>
      </c>
      <c r="H1749" s="141">
        <v>0.83600000000000008</v>
      </c>
    </row>
    <row r="1750" spans="1:8" x14ac:dyDescent="0.2">
      <c r="A1750" s="142" t="s">
        <v>2481</v>
      </c>
      <c r="B1750" s="142">
        <v>0.83420000000000005</v>
      </c>
      <c r="C1750" s="143">
        <v>99916</v>
      </c>
      <c r="D1750" s="141" t="s">
        <v>111</v>
      </c>
      <c r="F1750" s="141">
        <f>IF(D1750="U",+VLOOKUP(C1750,'[2]Table A'!$A$2:$D$1648,4,FALSE),+VLOOKUP(C1750,'[2]Table B'!$A$2:$F$54,4,FALSE))</f>
        <v>0.83420000000000005</v>
      </c>
      <c r="G1750" s="141">
        <v>0.82730000000000004</v>
      </c>
      <c r="H1750" s="141">
        <v>0.83600000000000008</v>
      </c>
    </row>
    <row r="1751" spans="1:8" x14ac:dyDescent="0.2">
      <c r="A1751" s="142" t="s">
        <v>2624</v>
      </c>
      <c r="B1751" s="142">
        <v>0.83420000000000005</v>
      </c>
      <c r="C1751" s="143">
        <v>99916</v>
      </c>
      <c r="D1751" s="141" t="s">
        <v>111</v>
      </c>
      <c r="F1751" s="141">
        <f>IF(D1751="U",+VLOOKUP(C1751,'[2]Table A'!$A$2:$D$1648,4,FALSE),+VLOOKUP(C1751,'[2]Table B'!$A$2:$F$54,4,FALSE))</f>
        <v>0.83420000000000005</v>
      </c>
      <c r="G1751" s="141">
        <v>0.82730000000000004</v>
      </c>
      <c r="H1751" s="141">
        <v>0.83600000000000008</v>
      </c>
    </row>
    <row r="1752" spans="1:8" x14ac:dyDescent="0.2">
      <c r="A1752" s="142" t="s">
        <v>2638</v>
      </c>
      <c r="B1752" s="142">
        <v>0.83420000000000005</v>
      </c>
      <c r="C1752" s="143">
        <v>99916</v>
      </c>
      <c r="D1752" s="141" t="s">
        <v>111</v>
      </c>
      <c r="F1752" s="141">
        <f>IF(D1752="U",+VLOOKUP(C1752,'[2]Table A'!$A$2:$D$1648,4,FALSE),+VLOOKUP(C1752,'[2]Table B'!$A$2:$F$54,4,FALSE))</f>
        <v>0.83420000000000005</v>
      </c>
      <c r="G1752" s="141">
        <v>0.82730000000000004</v>
      </c>
      <c r="H1752" s="141">
        <v>0.83600000000000008</v>
      </c>
    </row>
    <row r="1753" spans="1:8" x14ac:dyDescent="0.2">
      <c r="A1753" s="142" t="s">
        <v>2645</v>
      </c>
      <c r="B1753" s="142">
        <v>0.83420000000000005</v>
      </c>
      <c r="C1753" s="143">
        <v>99916</v>
      </c>
      <c r="D1753" s="141" t="s">
        <v>111</v>
      </c>
      <c r="F1753" s="141">
        <f>IF(D1753="U",+VLOOKUP(C1753,'[2]Table A'!$A$2:$D$1648,4,FALSE),+VLOOKUP(C1753,'[2]Table B'!$A$2:$F$54,4,FALSE))</f>
        <v>0.83420000000000005</v>
      </c>
      <c r="G1753" s="141">
        <v>0.82730000000000004</v>
      </c>
      <c r="H1753" s="141">
        <v>0.83600000000000008</v>
      </c>
    </row>
    <row r="1754" spans="1:8" x14ac:dyDescent="0.2">
      <c r="A1754" s="142" t="s">
        <v>2669</v>
      </c>
      <c r="B1754" s="142">
        <v>0.83420000000000005</v>
      </c>
      <c r="C1754" s="143">
        <v>99916</v>
      </c>
      <c r="D1754" s="141" t="s">
        <v>111</v>
      </c>
      <c r="F1754" s="141">
        <f>IF(D1754="U",+VLOOKUP(C1754,'[2]Table A'!$A$2:$D$1648,4,FALSE),+VLOOKUP(C1754,'[2]Table B'!$A$2:$F$54,4,FALSE))</f>
        <v>0.83420000000000005</v>
      </c>
      <c r="G1754" s="141">
        <v>0.82730000000000004</v>
      </c>
      <c r="H1754" s="141">
        <v>0.83600000000000008</v>
      </c>
    </row>
    <row r="1755" spans="1:8" x14ac:dyDescent="0.2">
      <c r="A1755" s="142" t="s">
        <v>2724</v>
      </c>
      <c r="B1755" s="142">
        <v>0.83420000000000005</v>
      </c>
      <c r="C1755" s="143">
        <v>99916</v>
      </c>
      <c r="D1755" s="141" t="s">
        <v>111</v>
      </c>
      <c r="F1755" s="141">
        <f>IF(D1755="U",+VLOOKUP(C1755,'[2]Table A'!$A$2:$D$1648,4,FALSE),+VLOOKUP(C1755,'[2]Table B'!$A$2:$F$54,4,FALSE))</f>
        <v>0.83420000000000005</v>
      </c>
      <c r="G1755" s="141">
        <v>0.82730000000000004</v>
      </c>
      <c r="H1755" s="141">
        <v>0.83600000000000008</v>
      </c>
    </row>
    <row r="1756" spans="1:8" x14ac:dyDescent="0.2">
      <c r="A1756" s="142" t="s">
        <v>2810</v>
      </c>
      <c r="B1756" s="142">
        <v>0.83420000000000005</v>
      </c>
      <c r="C1756" s="143">
        <v>99916</v>
      </c>
      <c r="D1756" s="141" t="s">
        <v>111</v>
      </c>
      <c r="F1756" s="141">
        <f>IF(D1756="U",+VLOOKUP(C1756,'[2]Table A'!$A$2:$D$1648,4,FALSE),+VLOOKUP(C1756,'[2]Table B'!$A$2:$F$54,4,FALSE))</f>
        <v>0.83420000000000005</v>
      </c>
      <c r="G1756" s="141">
        <v>0.82730000000000004</v>
      </c>
      <c r="H1756" s="141">
        <v>0.83600000000000008</v>
      </c>
    </row>
    <row r="1757" spans="1:8" x14ac:dyDescent="0.2">
      <c r="A1757" s="142" t="s">
        <v>2863</v>
      </c>
      <c r="B1757" s="142">
        <v>0.83420000000000005</v>
      </c>
      <c r="C1757" s="143">
        <v>99916</v>
      </c>
      <c r="D1757" s="141" t="s">
        <v>111</v>
      </c>
      <c r="F1757" s="141">
        <f>IF(D1757="U",+VLOOKUP(C1757,'[2]Table A'!$A$2:$D$1648,4,FALSE),+VLOOKUP(C1757,'[2]Table B'!$A$2:$F$54,4,FALSE))</f>
        <v>0.83420000000000005</v>
      </c>
      <c r="G1757" s="141">
        <v>0.82730000000000004</v>
      </c>
      <c r="H1757" s="141">
        <v>0.83600000000000008</v>
      </c>
    </row>
    <row r="1758" spans="1:8" x14ac:dyDescent="0.2">
      <c r="A1758" s="142" t="s">
        <v>2891</v>
      </c>
      <c r="B1758" s="142">
        <v>0.83420000000000005</v>
      </c>
      <c r="C1758" s="143">
        <v>99916</v>
      </c>
      <c r="D1758" s="141" t="s">
        <v>111</v>
      </c>
      <c r="F1758" s="141">
        <f>IF(D1758="U",+VLOOKUP(C1758,'[2]Table A'!$A$2:$D$1648,4,FALSE),+VLOOKUP(C1758,'[2]Table B'!$A$2:$F$54,4,FALSE))</f>
        <v>0.83420000000000005</v>
      </c>
      <c r="G1758" s="141">
        <v>0.82730000000000004</v>
      </c>
      <c r="H1758" s="141">
        <v>0.83600000000000008</v>
      </c>
    </row>
    <row r="1759" spans="1:8" x14ac:dyDescent="0.2">
      <c r="A1759" s="142" t="s">
        <v>2895</v>
      </c>
      <c r="B1759" s="142">
        <v>0.83420000000000005</v>
      </c>
      <c r="C1759" s="143">
        <v>99916</v>
      </c>
      <c r="D1759" s="141" t="s">
        <v>111</v>
      </c>
      <c r="F1759" s="141">
        <f>IF(D1759="U",+VLOOKUP(C1759,'[2]Table A'!$A$2:$D$1648,4,FALSE),+VLOOKUP(C1759,'[2]Table B'!$A$2:$F$54,4,FALSE))</f>
        <v>0.83420000000000005</v>
      </c>
      <c r="G1759" s="141">
        <v>0.82730000000000004</v>
      </c>
      <c r="H1759" s="141">
        <v>0.83600000000000008</v>
      </c>
    </row>
    <row r="1760" spans="1:8" x14ac:dyDescent="0.2">
      <c r="A1760" s="142" t="s">
        <v>3004</v>
      </c>
      <c r="B1760" s="142">
        <v>0.83420000000000005</v>
      </c>
      <c r="C1760" s="143">
        <v>99916</v>
      </c>
      <c r="D1760" s="141" t="s">
        <v>111</v>
      </c>
      <c r="F1760" s="141">
        <f>IF(D1760="U",+VLOOKUP(C1760,'[2]Table A'!$A$2:$D$1648,4,FALSE),+VLOOKUP(C1760,'[2]Table B'!$A$2:$F$54,4,FALSE))</f>
        <v>0.83420000000000005</v>
      </c>
      <c r="G1760" s="141">
        <v>0.82730000000000004</v>
      </c>
      <c r="H1760" s="141">
        <v>0.83600000000000008</v>
      </c>
    </row>
    <row r="1761" spans="1:8" x14ac:dyDescent="0.2">
      <c r="A1761" s="142" t="s">
        <v>3046</v>
      </c>
      <c r="B1761" s="142">
        <v>0.83420000000000005</v>
      </c>
      <c r="C1761" s="143">
        <v>99916</v>
      </c>
      <c r="D1761" s="141" t="s">
        <v>111</v>
      </c>
      <c r="F1761" s="141">
        <f>IF(D1761="U",+VLOOKUP(C1761,'[2]Table A'!$A$2:$D$1648,4,FALSE),+VLOOKUP(C1761,'[2]Table B'!$A$2:$F$54,4,FALSE))</f>
        <v>0.83420000000000005</v>
      </c>
      <c r="G1761" s="141">
        <v>0.82730000000000004</v>
      </c>
      <c r="H1761" s="141">
        <v>0.83600000000000008</v>
      </c>
    </row>
    <row r="1762" spans="1:8" x14ac:dyDescent="0.2">
      <c r="A1762" s="142" t="s">
        <v>3149</v>
      </c>
      <c r="B1762" s="142">
        <v>0.83420000000000005</v>
      </c>
      <c r="C1762" s="143">
        <v>99916</v>
      </c>
      <c r="D1762" s="141" t="s">
        <v>111</v>
      </c>
      <c r="F1762" s="141">
        <f>IF(D1762="U",+VLOOKUP(C1762,'[2]Table A'!$A$2:$D$1648,4,FALSE),+VLOOKUP(C1762,'[2]Table B'!$A$2:$F$54,4,FALSE))</f>
        <v>0.83420000000000005</v>
      </c>
      <c r="G1762" s="141">
        <v>0.82730000000000004</v>
      </c>
      <c r="H1762" s="141">
        <v>0.83600000000000008</v>
      </c>
    </row>
    <row r="1763" spans="1:8" x14ac:dyDescent="0.2">
      <c r="A1763" s="142" t="s">
        <v>3211</v>
      </c>
      <c r="B1763" s="142">
        <v>0.83420000000000005</v>
      </c>
      <c r="C1763" s="143">
        <v>99916</v>
      </c>
      <c r="D1763" s="141" t="s">
        <v>111</v>
      </c>
      <c r="F1763" s="141">
        <f>IF(D1763="U",+VLOOKUP(C1763,'[2]Table A'!$A$2:$D$1648,4,FALSE),+VLOOKUP(C1763,'[2]Table B'!$A$2:$F$54,4,FALSE))</f>
        <v>0.83420000000000005</v>
      </c>
      <c r="G1763" s="141">
        <v>0.82730000000000004</v>
      </c>
      <c r="H1763" s="141">
        <v>0.83600000000000008</v>
      </c>
    </row>
    <row r="1764" spans="1:8" x14ac:dyDescent="0.2">
      <c r="A1764" s="142" t="s">
        <v>3334</v>
      </c>
      <c r="B1764" s="142">
        <v>0.83420000000000005</v>
      </c>
      <c r="C1764" s="143">
        <v>99916</v>
      </c>
      <c r="D1764" s="141" t="s">
        <v>111</v>
      </c>
      <c r="F1764" s="141">
        <f>IF(D1764="U",+VLOOKUP(C1764,'[2]Table A'!$A$2:$D$1648,4,FALSE),+VLOOKUP(C1764,'[2]Table B'!$A$2:$F$54,4,FALSE))</f>
        <v>0.83420000000000005</v>
      </c>
      <c r="G1764" s="141">
        <v>0.82730000000000004</v>
      </c>
      <c r="H1764" s="141">
        <v>0.83600000000000008</v>
      </c>
    </row>
    <row r="1765" spans="1:8" x14ac:dyDescent="0.2">
      <c r="A1765" s="142" t="s">
        <v>3361</v>
      </c>
      <c r="B1765" s="142">
        <v>0.83420000000000005</v>
      </c>
      <c r="C1765" s="143">
        <v>99916</v>
      </c>
      <c r="D1765" s="141" t="s">
        <v>111</v>
      </c>
      <c r="F1765" s="141">
        <f>IF(D1765="U",+VLOOKUP(C1765,'[2]Table A'!$A$2:$D$1648,4,FALSE),+VLOOKUP(C1765,'[2]Table B'!$A$2:$F$54,4,FALSE))</f>
        <v>0.83420000000000005</v>
      </c>
      <c r="G1765" s="141">
        <v>0.82730000000000004</v>
      </c>
      <c r="H1765" s="141">
        <v>0.83600000000000008</v>
      </c>
    </row>
    <row r="1766" spans="1:8" x14ac:dyDescent="0.2">
      <c r="A1766" s="142" t="s">
        <v>3518</v>
      </c>
      <c r="B1766" s="142">
        <v>0.83420000000000005</v>
      </c>
      <c r="C1766" s="143">
        <v>99916</v>
      </c>
      <c r="D1766" s="141" t="s">
        <v>111</v>
      </c>
      <c r="F1766" s="141">
        <f>IF(D1766="U",+VLOOKUP(C1766,'[2]Table A'!$A$2:$D$1648,4,FALSE),+VLOOKUP(C1766,'[2]Table B'!$A$2:$F$54,4,FALSE))</f>
        <v>0.83420000000000005</v>
      </c>
      <c r="G1766" s="141">
        <v>0.82730000000000004</v>
      </c>
      <c r="H1766" s="141">
        <v>0.83600000000000008</v>
      </c>
    </row>
    <row r="1767" spans="1:8" x14ac:dyDescent="0.2">
      <c r="A1767" s="142" t="s">
        <v>3528</v>
      </c>
      <c r="B1767" s="142">
        <v>0.83420000000000005</v>
      </c>
      <c r="C1767" s="143">
        <v>99916</v>
      </c>
      <c r="D1767" s="141" t="s">
        <v>111</v>
      </c>
      <c r="F1767" s="141">
        <f>IF(D1767="U",+VLOOKUP(C1767,'[2]Table A'!$A$2:$D$1648,4,FALSE),+VLOOKUP(C1767,'[2]Table B'!$A$2:$F$54,4,FALSE))</f>
        <v>0.83420000000000005</v>
      </c>
      <c r="G1767" s="141">
        <v>0.82730000000000004</v>
      </c>
      <c r="H1767" s="141">
        <v>0.83600000000000008</v>
      </c>
    </row>
    <row r="1768" spans="1:8" x14ac:dyDescent="0.2">
      <c r="A1768" s="142" t="s">
        <v>3625</v>
      </c>
      <c r="B1768" s="142">
        <v>0.83420000000000005</v>
      </c>
      <c r="C1768" s="143">
        <v>99916</v>
      </c>
      <c r="D1768" s="141" t="s">
        <v>111</v>
      </c>
      <c r="F1768" s="141">
        <f>IF(D1768="U",+VLOOKUP(C1768,'[2]Table A'!$A$2:$D$1648,4,FALSE),+VLOOKUP(C1768,'[2]Table B'!$A$2:$F$54,4,FALSE))</f>
        <v>0.83420000000000005</v>
      </c>
      <c r="G1768" s="141">
        <v>0.82730000000000004</v>
      </c>
      <c r="H1768" s="141">
        <v>0.83600000000000008</v>
      </c>
    </row>
    <row r="1769" spans="1:8" x14ac:dyDescent="0.2">
      <c r="A1769" s="142" t="s">
        <v>3654</v>
      </c>
      <c r="B1769" s="142">
        <v>0.83420000000000005</v>
      </c>
      <c r="C1769" s="143">
        <v>99916</v>
      </c>
      <c r="D1769" s="141" t="s">
        <v>111</v>
      </c>
      <c r="F1769" s="141">
        <f>IF(D1769="U",+VLOOKUP(C1769,'[2]Table A'!$A$2:$D$1648,4,FALSE),+VLOOKUP(C1769,'[2]Table B'!$A$2:$F$54,4,FALSE))</f>
        <v>0.83420000000000005</v>
      </c>
      <c r="G1769" s="141">
        <v>0.82730000000000004</v>
      </c>
      <c r="H1769" s="141">
        <v>0.83600000000000008</v>
      </c>
    </row>
    <row r="1770" spans="1:8" x14ac:dyDescent="0.2">
      <c r="A1770" s="142" t="s">
        <v>3706</v>
      </c>
      <c r="B1770" s="142">
        <v>0.83420000000000005</v>
      </c>
      <c r="C1770" s="143">
        <v>99916</v>
      </c>
      <c r="D1770" s="141" t="s">
        <v>111</v>
      </c>
      <c r="F1770" s="141">
        <f>IF(D1770="U",+VLOOKUP(C1770,'[2]Table A'!$A$2:$D$1648,4,FALSE),+VLOOKUP(C1770,'[2]Table B'!$A$2:$F$54,4,FALSE))</f>
        <v>0.83420000000000005</v>
      </c>
      <c r="G1770" s="141">
        <v>0.82730000000000004</v>
      </c>
      <c r="H1770" s="141">
        <v>0.83600000000000008</v>
      </c>
    </row>
    <row r="1771" spans="1:8" x14ac:dyDescent="0.2">
      <c r="A1771" s="142" t="s">
        <v>3773</v>
      </c>
      <c r="B1771" s="142">
        <v>0.83420000000000005</v>
      </c>
      <c r="C1771" s="143">
        <v>99916</v>
      </c>
      <c r="D1771" s="141" t="s">
        <v>111</v>
      </c>
      <c r="F1771" s="141">
        <f>IF(D1771="U",+VLOOKUP(C1771,'[2]Table A'!$A$2:$D$1648,4,FALSE),+VLOOKUP(C1771,'[2]Table B'!$A$2:$F$54,4,FALSE))</f>
        <v>0.83420000000000005</v>
      </c>
      <c r="G1771" s="141">
        <v>0.82730000000000004</v>
      </c>
      <c r="H1771" s="141">
        <v>0.83600000000000008</v>
      </c>
    </row>
    <row r="1772" spans="1:8" x14ac:dyDescent="0.2">
      <c r="A1772" s="142" t="s">
        <v>3796</v>
      </c>
      <c r="B1772" s="142">
        <v>0.83420000000000005</v>
      </c>
      <c r="C1772" s="143">
        <v>99916</v>
      </c>
      <c r="D1772" s="141" t="s">
        <v>111</v>
      </c>
      <c r="F1772" s="141">
        <f>IF(D1772="U",+VLOOKUP(C1772,'[2]Table A'!$A$2:$D$1648,4,FALSE),+VLOOKUP(C1772,'[2]Table B'!$A$2:$F$54,4,FALSE))</f>
        <v>0.83420000000000005</v>
      </c>
      <c r="G1772" s="141">
        <v>0.82730000000000004</v>
      </c>
      <c r="H1772" s="141">
        <v>0.83600000000000008</v>
      </c>
    </row>
    <row r="1773" spans="1:8" x14ac:dyDescent="0.2">
      <c r="A1773" s="142" t="s">
        <v>3866</v>
      </c>
      <c r="B1773" s="142">
        <v>0.83420000000000005</v>
      </c>
      <c r="C1773" s="143">
        <v>99916</v>
      </c>
      <c r="D1773" s="141" t="s">
        <v>111</v>
      </c>
      <c r="F1773" s="141">
        <f>IF(D1773="U",+VLOOKUP(C1773,'[2]Table A'!$A$2:$D$1648,4,FALSE),+VLOOKUP(C1773,'[2]Table B'!$A$2:$F$54,4,FALSE))</f>
        <v>0.83420000000000005</v>
      </c>
      <c r="G1773" s="141">
        <v>0.82730000000000004</v>
      </c>
      <c r="H1773" s="141">
        <v>0.83600000000000008</v>
      </c>
    </row>
    <row r="1774" spans="1:8" x14ac:dyDescent="0.2">
      <c r="A1774" s="142" t="s">
        <v>3870</v>
      </c>
      <c r="B1774" s="142">
        <v>0.83420000000000005</v>
      </c>
      <c r="C1774" s="143">
        <v>99916</v>
      </c>
      <c r="D1774" s="141" t="s">
        <v>111</v>
      </c>
      <c r="F1774" s="141">
        <f>IF(D1774="U",+VLOOKUP(C1774,'[2]Table A'!$A$2:$D$1648,4,FALSE),+VLOOKUP(C1774,'[2]Table B'!$A$2:$F$54,4,FALSE))</f>
        <v>0.83420000000000005</v>
      </c>
      <c r="G1774" s="141">
        <v>0.82730000000000004</v>
      </c>
      <c r="H1774" s="141">
        <v>0.83600000000000008</v>
      </c>
    </row>
    <row r="1775" spans="1:8" x14ac:dyDescent="0.2">
      <c r="A1775" s="142" t="s">
        <v>3893</v>
      </c>
      <c r="B1775" s="142">
        <v>0.83420000000000005</v>
      </c>
      <c r="C1775" s="143">
        <v>99916</v>
      </c>
      <c r="D1775" s="141" t="s">
        <v>111</v>
      </c>
      <c r="F1775" s="141">
        <f>IF(D1775="U",+VLOOKUP(C1775,'[2]Table A'!$A$2:$D$1648,4,FALSE),+VLOOKUP(C1775,'[2]Table B'!$A$2:$F$54,4,FALSE))</f>
        <v>0.83420000000000005</v>
      </c>
      <c r="G1775" s="141">
        <v>0.82730000000000004</v>
      </c>
      <c r="H1775" s="141">
        <v>0.83600000000000008</v>
      </c>
    </row>
    <row r="1776" spans="1:8" x14ac:dyDescent="0.2">
      <c r="A1776" s="142" t="s">
        <v>3896</v>
      </c>
      <c r="B1776" s="142">
        <v>0.83420000000000005</v>
      </c>
      <c r="C1776" s="143">
        <v>99916</v>
      </c>
      <c r="D1776" s="141" t="s">
        <v>111</v>
      </c>
      <c r="F1776" s="141">
        <f>IF(D1776="U",+VLOOKUP(C1776,'[2]Table A'!$A$2:$D$1648,4,FALSE),+VLOOKUP(C1776,'[2]Table B'!$A$2:$F$54,4,FALSE))</f>
        <v>0.83420000000000005</v>
      </c>
      <c r="G1776" s="141">
        <v>0.82730000000000004</v>
      </c>
      <c r="H1776" s="141">
        <v>0.83600000000000008</v>
      </c>
    </row>
    <row r="1777" spans="1:8" x14ac:dyDescent="0.2">
      <c r="A1777" s="142" t="s">
        <v>3959</v>
      </c>
      <c r="B1777" s="142">
        <v>0.83420000000000005</v>
      </c>
      <c r="C1777" s="143">
        <v>99916</v>
      </c>
      <c r="D1777" s="141" t="s">
        <v>111</v>
      </c>
      <c r="F1777" s="141">
        <f>IF(D1777="U",+VLOOKUP(C1777,'[2]Table A'!$A$2:$D$1648,4,FALSE),+VLOOKUP(C1777,'[2]Table B'!$A$2:$F$54,4,FALSE))</f>
        <v>0.83420000000000005</v>
      </c>
      <c r="G1777" s="141">
        <v>0.82730000000000004</v>
      </c>
      <c r="H1777" s="141">
        <v>0.83600000000000008</v>
      </c>
    </row>
    <row r="1778" spans="1:8" x14ac:dyDescent="0.2">
      <c r="A1778" s="142" t="s">
        <v>353</v>
      </c>
      <c r="B1778" s="142">
        <v>0.77810000000000001</v>
      </c>
      <c r="C1778" s="143">
        <v>99917</v>
      </c>
      <c r="D1778" s="141" t="s">
        <v>111</v>
      </c>
      <c r="F1778" s="141">
        <f>IF(D1778="U",+VLOOKUP(C1778,'[2]Table A'!$A$2:$D$1648,4,FALSE),+VLOOKUP(C1778,'[2]Table B'!$A$2:$F$54,4,FALSE))</f>
        <v>0.77810000000000001</v>
      </c>
      <c r="G1778" s="141">
        <v>0.77059999999999995</v>
      </c>
      <c r="H1778" s="141">
        <v>0.77260000000000006</v>
      </c>
    </row>
    <row r="1779" spans="1:8" x14ac:dyDescent="0.2">
      <c r="A1779" s="142" t="s">
        <v>374</v>
      </c>
      <c r="B1779" s="142">
        <v>0.77810000000000001</v>
      </c>
      <c r="C1779" s="143">
        <v>99917</v>
      </c>
      <c r="D1779" s="141" t="s">
        <v>111</v>
      </c>
      <c r="F1779" s="141">
        <f>IF(D1779="U",+VLOOKUP(C1779,'[2]Table A'!$A$2:$D$1648,4,FALSE),+VLOOKUP(C1779,'[2]Table B'!$A$2:$F$54,4,FALSE))</f>
        <v>0.77810000000000001</v>
      </c>
      <c r="G1779" s="141">
        <v>0.77059999999999995</v>
      </c>
      <c r="H1779" s="141">
        <v>0.77260000000000006</v>
      </c>
    </row>
    <row r="1780" spans="1:8" x14ac:dyDescent="0.2">
      <c r="A1780" s="142" t="s">
        <v>433</v>
      </c>
      <c r="B1780" s="142">
        <v>0.77810000000000001</v>
      </c>
      <c r="C1780" s="143">
        <v>99917</v>
      </c>
      <c r="D1780" s="141" t="s">
        <v>111</v>
      </c>
      <c r="F1780" s="141">
        <f>IF(D1780="U",+VLOOKUP(C1780,'[2]Table A'!$A$2:$D$1648,4,FALSE),+VLOOKUP(C1780,'[2]Table B'!$A$2:$F$54,4,FALSE))</f>
        <v>0.77810000000000001</v>
      </c>
      <c r="G1780" s="141">
        <v>0.77059999999999995</v>
      </c>
      <c r="H1780" s="141">
        <v>0.77260000000000006</v>
      </c>
    </row>
    <row r="1781" spans="1:8" x14ac:dyDescent="0.2">
      <c r="A1781" s="142" t="s">
        <v>476</v>
      </c>
      <c r="B1781" s="142">
        <v>0.77810000000000001</v>
      </c>
      <c r="C1781" s="143">
        <v>99917</v>
      </c>
      <c r="D1781" s="141" t="s">
        <v>111</v>
      </c>
      <c r="F1781" s="141">
        <f>IF(D1781="U",+VLOOKUP(C1781,'[2]Table A'!$A$2:$D$1648,4,FALSE),+VLOOKUP(C1781,'[2]Table B'!$A$2:$F$54,4,FALSE))</f>
        <v>0.77810000000000001</v>
      </c>
      <c r="G1781" s="141">
        <v>0.77059999999999995</v>
      </c>
      <c r="H1781" s="141">
        <v>0.77260000000000006</v>
      </c>
    </row>
    <row r="1782" spans="1:8" x14ac:dyDescent="0.2">
      <c r="A1782" s="142" t="s">
        <v>496</v>
      </c>
      <c r="B1782" s="142">
        <v>0.77810000000000001</v>
      </c>
      <c r="C1782" s="143">
        <v>99917</v>
      </c>
      <c r="D1782" s="141" t="s">
        <v>111</v>
      </c>
      <c r="F1782" s="141">
        <f>IF(D1782="U",+VLOOKUP(C1782,'[2]Table A'!$A$2:$D$1648,4,FALSE),+VLOOKUP(C1782,'[2]Table B'!$A$2:$F$54,4,FALSE))</f>
        <v>0.77810000000000001</v>
      </c>
      <c r="G1782" s="141">
        <v>0.77059999999999995</v>
      </c>
      <c r="H1782" s="141">
        <v>0.77260000000000006</v>
      </c>
    </row>
    <row r="1783" spans="1:8" x14ac:dyDescent="0.2">
      <c r="A1783" s="142" t="s">
        <v>643</v>
      </c>
      <c r="B1783" s="142">
        <v>0.77810000000000001</v>
      </c>
      <c r="C1783" s="143">
        <v>99917</v>
      </c>
      <c r="D1783" s="141" t="s">
        <v>111</v>
      </c>
      <c r="F1783" s="141">
        <f>IF(D1783="U",+VLOOKUP(C1783,'[2]Table A'!$A$2:$D$1648,4,FALSE),+VLOOKUP(C1783,'[2]Table B'!$A$2:$F$54,4,FALSE))</f>
        <v>0.77810000000000001</v>
      </c>
      <c r="G1783" s="141">
        <v>0.77059999999999995</v>
      </c>
      <c r="H1783" s="141">
        <v>0.77260000000000006</v>
      </c>
    </row>
    <row r="1784" spans="1:8" x14ac:dyDescent="0.2">
      <c r="A1784" s="142" t="s">
        <v>698</v>
      </c>
      <c r="B1784" s="142">
        <v>0.77810000000000001</v>
      </c>
      <c r="C1784" s="143">
        <v>99917</v>
      </c>
      <c r="D1784" s="141" t="s">
        <v>111</v>
      </c>
      <c r="F1784" s="141">
        <f>IF(D1784="U",+VLOOKUP(C1784,'[2]Table A'!$A$2:$D$1648,4,FALSE),+VLOOKUP(C1784,'[2]Table B'!$A$2:$F$54,4,FALSE))</f>
        <v>0.77810000000000001</v>
      </c>
      <c r="G1784" s="141">
        <v>0.77059999999999995</v>
      </c>
      <c r="H1784" s="141">
        <v>0.77260000000000006</v>
      </c>
    </row>
    <row r="1785" spans="1:8" x14ac:dyDescent="0.2">
      <c r="A1785" s="142" t="s">
        <v>919</v>
      </c>
      <c r="B1785" s="142">
        <v>0.77810000000000001</v>
      </c>
      <c r="C1785" s="143">
        <v>99917</v>
      </c>
      <c r="D1785" s="141" t="s">
        <v>111</v>
      </c>
      <c r="F1785" s="141">
        <f>IF(D1785="U",+VLOOKUP(C1785,'[2]Table A'!$A$2:$D$1648,4,FALSE),+VLOOKUP(C1785,'[2]Table B'!$A$2:$F$54,4,FALSE))</f>
        <v>0.77810000000000001</v>
      </c>
      <c r="G1785" s="141">
        <v>0.77059999999999995</v>
      </c>
      <c r="H1785" s="141">
        <v>0.77260000000000006</v>
      </c>
    </row>
    <row r="1786" spans="1:8" x14ac:dyDescent="0.2">
      <c r="A1786" s="142" t="s">
        <v>927</v>
      </c>
      <c r="B1786" s="142">
        <v>0.77810000000000001</v>
      </c>
      <c r="C1786" s="143">
        <v>99917</v>
      </c>
      <c r="D1786" s="141" t="s">
        <v>111</v>
      </c>
      <c r="F1786" s="141">
        <f>IF(D1786="U",+VLOOKUP(C1786,'[2]Table A'!$A$2:$D$1648,4,FALSE),+VLOOKUP(C1786,'[2]Table B'!$A$2:$F$54,4,FALSE))</f>
        <v>0.77810000000000001</v>
      </c>
      <c r="G1786" s="141">
        <v>0.77059999999999995</v>
      </c>
      <c r="H1786" s="141">
        <v>0.77260000000000006</v>
      </c>
    </row>
    <row r="1787" spans="1:8" x14ac:dyDescent="0.2">
      <c r="A1787" s="142" t="s">
        <v>940</v>
      </c>
      <c r="B1787" s="142">
        <v>0.77810000000000001</v>
      </c>
      <c r="C1787" s="143">
        <v>99917</v>
      </c>
      <c r="D1787" s="141" t="s">
        <v>111</v>
      </c>
      <c r="F1787" s="141">
        <f>IF(D1787="U",+VLOOKUP(C1787,'[2]Table A'!$A$2:$D$1648,4,FALSE),+VLOOKUP(C1787,'[2]Table B'!$A$2:$F$54,4,FALSE))</f>
        <v>0.77810000000000001</v>
      </c>
      <c r="G1787" s="141">
        <v>0.77059999999999995</v>
      </c>
      <c r="H1787" s="141">
        <v>0.77260000000000006</v>
      </c>
    </row>
    <row r="1788" spans="1:8" x14ac:dyDescent="0.2">
      <c r="A1788" s="142" t="s">
        <v>956</v>
      </c>
      <c r="B1788" s="142">
        <v>0.77810000000000001</v>
      </c>
      <c r="C1788" s="143">
        <v>99917</v>
      </c>
      <c r="D1788" s="141" t="s">
        <v>111</v>
      </c>
      <c r="F1788" s="141">
        <f>IF(D1788="U",+VLOOKUP(C1788,'[2]Table A'!$A$2:$D$1648,4,FALSE),+VLOOKUP(C1788,'[2]Table B'!$A$2:$F$54,4,FALSE))</f>
        <v>0.77810000000000001</v>
      </c>
      <c r="G1788" s="141">
        <v>0.77059999999999995</v>
      </c>
      <c r="H1788" s="141">
        <v>0.77260000000000006</v>
      </c>
    </row>
    <row r="1789" spans="1:8" x14ac:dyDescent="0.2">
      <c r="A1789" s="142" t="s">
        <v>1001</v>
      </c>
      <c r="B1789" s="142">
        <v>0.77810000000000001</v>
      </c>
      <c r="C1789" s="143">
        <v>99917</v>
      </c>
      <c r="D1789" s="141" t="s">
        <v>111</v>
      </c>
      <c r="F1789" s="141">
        <f>IF(D1789="U",+VLOOKUP(C1789,'[2]Table A'!$A$2:$D$1648,4,FALSE),+VLOOKUP(C1789,'[2]Table B'!$A$2:$F$54,4,FALSE))</f>
        <v>0.77810000000000001</v>
      </c>
      <c r="G1789" s="141">
        <v>0.77059999999999995</v>
      </c>
      <c r="H1789" s="141">
        <v>0.77260000000000006</v>
      </c>
    </row>
    <row r="1790" spans="1:8" x14ac:dyDescent="0.2">
      <c r="A1790" s="142" t="s">
        <v>1026</v>
      </c>
      <c r="B1790" s="142">
        <v>0.77810000000000001</v>
      </c>
      <c r="C1790" s="143">
        <v>99917</v>
      </c>
      <c r="D1790" s="141" t="s">
        <v>111</v>
      </c>
      <c r="F1790" s="141">
        <f>IF(D1790="U",+VLOOKUP(C1790,'[2]Table A'!$A$2:$D$1648,4,FALSE),+VLOOKUP(C1790,'[2]Table B'!$A$2:$F$54,4,FALSE))</f>
        <v>0.77810000000000001</v>
      </c>
      <c r="G1790" s="141">
        <v>0.77059999999999995</v>
      </c>
      <c r="H1790" s="141">
        <v>0.77260000000000006</v>
      </c>
    </row>
    <row r="1791" spans="1:8" x14ac:dyDescent="0.2">
      <c r="A1791" s="142" t="s">
        <v>1061</v>
      </c>
      <c r="B1791" s="142">
        <v>0.77810000000000001</v>
      </c>
      <c r="C1791" s="143">
        <v>99917</v>
      </c>
      <c r="D1791" s="141" t="s">
        <v>111</v>
      </c>
      <c r="F1791" s="141">
        <f>IF(D1791="U",+VLOOKUP(C1791,'[2]Table A'!$A$2:$D$1648,4,FALSE),+VLOOKUP(C1791,'[2]Table B'!$A$2:$F$54,4,FALSE))</f>
        <v>0.77810000000000001</v>
      </c>
      <c r="G1791" s="141">
        <v>0.77059999999999995</v>
      </c>
      <c r="H1791" s="141">
        <v>0.77260000000000006</v>
      </c>
    </row>
    <row r="1792" spans="1:8" x14ac:dyDescent="0.2">
      <c r="A1792" s="142" t="s">
        <v>1076</v>
      </c>
      <c r="B1792" s="142">
        <v>0.77810000000000001</v>
      </c>
      <c r="C1792" s="143">
        <v>99917</v>
      </c>
      <c r="D1792" s="141" t="s">
        <v>111</v>
      </c>
      <c r="F1792" s="141">
        <f>IF(D1792="U",+VLOOKUP(C1792,'[2]Table A'!$A$2:$D$1648,4,FALSE),+VLOOKUP(C1792,'[2]Table B'!$A$2:$F$54,4,FALSE))</f>
        <v>0.77810000000000001</v>
      </c>
      <c r="G1792" s="141">
        <v>0.77059999999999995</v>
      </c>
      <c r="H1792" s="141">
        <v>0.77260000000000006</v>
      </c>
    </row>
    <row r="1793" spans="1:8" x14ac:dyDescent="0.2">
      <c r="A1793" s="142" t="s">
        <v>1109</v>
      </c>
      <c r="B1793" s="142">
        <v>0.77810000000000001</v>
      </c>
      <c r="C1793" s="143">
        <v>99917</v>
      </c>
      <c r="D1793" s="141" t="s">
        <v>111</v>
      </c>
      <c r="F1793" s="141">
        <f>IF(D1793="U",+VLOOKUP(C1793,'[2]Table A'!$A$2:$D$1648,4,FALSE),+VLOOKUP(C1793,'[2]Table B'!$A$2:$F$54,4,FALSE))</f>
        <v>0.77810000000000001</v>
      </c>
      <c r="G1793" s="141">
        <v>0.77059999999999995</v>
      </c>
      <c r="H1793" s="141">
        <v>0.77260000000000006</v>
      </c>
    </row>
    <row r="1794" spans="1:8" x14ac:dyDescent="0.2">
      <c r="A1794" s="142" t="s">
        <v>1145</v>
      </c>
      <c r="B1794" s="142">
        <v>0.77810000000000001</v>
      </c>
      <c r="C1794" s="143">
        <v>99917</v>
      </c>
      <c r="D1794" s="141" t="s">
        <v>111</v>
      </c>
      <c r="F1794" s="141">
        <f>IF(D1794="U",+VLOOKUP(C1794,'[2]Table A'!$A$2:$D$1648,4,FALSE),+VLOOKUP(C1794,'[2]Table B'!$A$2:$F$54,4,FALSE))</f>
        <v>0.77810000000000001</v>
      </c>
      <c r="G1794" s="141">
        <v>0.77059999999999995</v>
      </c>
      <c r="H1794" s="141">
        <v>0.77260000000000006</v>
      </c>
    </row>
    <row r="1795" spans="1:8" x14ac:dyDescent="0.2">
      <c r="A1795" s="142" t="s">
        <v>1161</v>
      </c>
      <c r="B1795" s="142">
        <v>0.77810000000000001</v>
      </c>
      <c r="C1795" s="143">
        <v>99917</v>
      </c>
      <c r="D1795" s="141" t="s">
        <v>111</v>
      </c>
      <c r="F1795" s="141">
        <f>IF(D1795="U",+VLOOKUP(C1795,'[2]Table A'!$A$2:$D$1648,4,FALSE),+VLOOKUP(C1795,'[2]Table B'!$A$2:$F$54,4,FALSE))</f>
        <v>0.77810000000000001</v>
      </c>
      <c r="G1795" s="141">
        <v>0.77059999999999995</v>
      </c>
      <c r="H1795" s="141">
        <v>0.77260000000000006</v>
      </c>
    </row>
    <row r="1796" spans="1:8" x14ac:dyDescent="0.2">
      <c r="A1796" s="142" t="s">
        <v>1256</v>
      </c>
      <c r="B1796" s="142">
        <v>0.77810000000000001</v>
      </c>
      <c r="C1796" s="143">
        <v>99917</v>
      </c>
      <c r="D1796" s="141" t="s">
        <v>111</v>
      </c>
      <c r="F1796" s="141">
        <f>IF(D1796="U",+VLOOKUP(C1796,'[2]Table A'!$A$2:$D$1648,4,FALSE),+VLOOKUP(C1796,'[2]Table B'!$A$2:$F$54,4,FALSE))</f>
        <v>0.77810000000000001</v>
      </c>
      <c r="G1796" s="141">
        <v>0.77059999999999995</v>
      </c>
      <c r="H1796" s="141">
        <v>0.77260000000000006</v>
      </c>
    </row>
    <row r="1797" spans="1:8" x14ac:dyDescent="0.2">
      <c r="A1797" s="142" t="s">
        <v>1302</v>
      </c>
      <c r="B1797" s="142">
        <v>0.77810000000000001</v>
      </c>
      <c r="C1797" s="143">
        <v>99917</v>
      </c>
      <c r="D1797" s="141" t="s">
        <v>111</v>
      </c>
      <c r="F1797" s="141">
        <f>IF(D1797="U",+VLOOKUP(C1797,'[2]Table A'!$A$2:$D$1648,4,FALSE),+VLOOKUP(C1797,'[2]Table B'!$A$2:$F$54,4,FALSE))</f>
        <v>0.77810000000000001</v>
      </c>
      <c r="G1797" s="141">
        <v>0.77059999999999995</v>
      </c>
      <c r="H1797" s="141">
        <v>0.77260000000000006</v>
      </c>
    </row>
    <row r="1798" spans="1:8" x14ac:dyDescent="0.2">
      <c r="A1798" s="142" t="s">
        <v>1382</v>
      </c>
      <c r="B1798" s="142">
        <v>0.77810000000000001</v>
      </c>
      <c r="C1798" s="143">
        <v>99917</v>
      </c>
      <c r="D1798" s="141" t="s">
        <v>111</v>
      </c>
      <c r="F1798" s="141">
        <f>IF(D1798="U",+VLOOKUP(C1798,'[2]Table A'!$A$2:$D$1648,4,FALSE),+VLOOKUP(C1798,'[2]Table B'!$A$2:$F$54,4,FALSE))</f>
        <v>0.77810000000000001</v>
      </c>
      <c r="G1798" s="141">
        <v>0.77059999999999995</v>
      </c>
      <c r="H1798" s="141">
        <v>0.77260000000000006</v>
      </c>
    </row>
    <row r="1799" spans="1:8" x14ac:dyDescent="0.2">
      <c r="A1799" s="142" t="s">
        <v>1394</v>
      </c>
      <c r="B1799" s="142">
        <v>0.77810000000000001</v>
      </c>
      <c r="C1799" s="143">
        <v>99917</v>
      </c>
      <c r="D1799" s="141" t="s">
        <v>111</v>
      </c>
      <c r="F1799" s="141">
        <f>IF(D1799="U",+VLOOKUP(C1799,'[2]Table A'!$A$2:$D$1648,4,FALSE),+VLOOKUP(C1799,'[2]Table B'!$A$2:$F$54,4,FALSE))</f>
        <v>0.77810000000000001</v>
      </c>
      <c r="G1799" s="141">
        <v>0.77059999999999995</v>
      </c>
      <c r="H1799" s="141">
        <v>0.77260000000000006</v>
      </c>
    </row>
    <row r="1800" spans="1:8" x14ac:dyDescent="0.2">
      <c r="A1800" s="142" t="s">
        <v>1400</v>
      </c>
      <c r="B1800" s="142">
        <v>0.77810000000000001</v>
      </c>
      <c r="C1800" s="143">
        <v>99917</v>
      </c>
      <c r="D1800" s="141" t="s">
        <v>111</v>
      </c>
      <c r="F1800" s="141">
        <f>IF(D1800="U",+VLOOKUP(C1800,'[2]Table A'!$A$2:$D$1648,4,FALSE),+VLOOKUP(C1800,'[2]Table B'!$A$2:$F$54,4,FALSE))</f>
        <v>0.77810000000000001</v>
      </c>
      <c r="G1800" s="141">
        <v>0.77059999999999995</v>
      </c>
      <c r="H1800" s="141">
        <v>0.77260000000000006</v>
      </c>
    </row>
    <row r="1801" spans="1:8" x14ac:dyDescent="0.2">
      <c r="A1801" s="142" t="s">
        <v>1403</v>
      </c>
      <c r="B1801" s="142">
        <v>0.77810000000000001</v>
      </c>
      <c r="C1801" s="143">
        <v>99917</v>
      </c>
      <c r="D1801" s="141" t="s">
        <v>111</v>
      </c>
      <c r="F1801" s="141">
        <f>IF(D1801="U",+VLOOKUP(C1801,'[2]Table A'!$A$2:$D$1648,4,FALSE),+VLOOKUP(C1801,'[2]Table B'!$A$2:$F$54,4,FALSE))</f>
        <v>0.77810000000000001</v>
      </c>
      <c r="G1801" s="141">
        <v>0.77059999999999995</v>
      </c>
      <c r="H1801" s="141">
        <v>0.77260000000000006</v>
      </c>
    </row>
    <row r="1802" spans="1:8" x14ac:dyDescent="0.2">
      <c r="A1802" s="142" t="s">
        <v>1473</v>
      </c>
      <c r="B1802" s="142">
        <v>0.77810000000000001</v>
      </c>
      <c r="C1802" s="143">
        <v>99917</v>
      </c>
      <c r="D1802" s="141" t="s">
        <v>111</v>
      </c>
      <c r="F1802" s="141">
        <f>IF(D1802="U",+VLOOKUP(C1802,'[2]Table A'!$A$2:$D$1648,4,FALSE),+VLOOKUP(C1802,'[2]Table B'!$A$2:$F$54,4,FALSE))</f>
        <v>0.77810000000000001</v>
      </c>
      <c r="G1802" s="141">
        <v>0.77059999999999995</v>
      </c>
      <c r="H1802" s="141">
        <v>0.77260000000000006</v>
      </c>
    </row>
    <row r="1803" spans="1:8" x14ac:dyDescent="0.2">
      <c r="A1803" s="142" t="s">
        <v>1495</v>
      </c>
      <c r="B1803" s="142">
        <v>0.77810000000000001</v>
      </c>
      <c r="C1803" s="143">
        <v>99917</v>
      </c>
      <c r="D1803" s="141" t="s">
        <v>111</v>
      </c>
      <c r="F1803" s="141">
        <f>IF(D1803="U",+VLOOKUP(C1803,'[2]Table A'!$A$2:$D$1648,4,FALSE),+VLOOKUP(C1803,'[2]Table B'!$A$2:$F$54,4,FALSE))</f>
        <v>0.77810000000000001</v>
      </c>
      <c r="G1803" s="141">
        <v>0.77059999999999995</v>
      </c>
      <c r="H1803" s="141">
        <v>0.77260000000000006</v>
      </c>
    </row>
    <row r="1804" spans="1:8" x14ac:dyDescent="0.2">
      <c r="A1804" s="142" t="s">
        <v>1514</v>
      </c>
      <c r="B1804" s="142">
        <v>0.77810000000000001</v>
      </c>
      <c r="C1804" s="143">
        <v>99917</v>
      </c>
      <c r="D1804" s="141" t="s">
        <v>111</v>
      </c>
      <c r="F1804" s="141">
        <f>IF(D1804="U",+VLOOKUP(C1804,'[2]Table A'!$A$2:$D$1648,4,FALSE),+VLOOKUP(C1804,'[2]Table B'!$A$2:$F$54,4,FALSE))</f>
        <v>0.77810000000000001</v>
      </c>
      <c r="G1804" s="141">
        <v>0.77059999999999995</v>
      </c>
      <c r="H1804" s="141">
        <v>0.77260000000000006</v>
      </c>
    </row>
    <row r="1805" spans="1:8" x14ac:dyDescent="0.2">
      <c r="A1805" s="142" t="s">
        <v>1584</v>
      </c>
      <c r="B1805" s="142">
        <v>0.77810000000000001</v>
      </c>
      <c r="C1805" s="143">
        <v>99917</v>
      </c>
      <c r="D1805" s="141" t="s">
        <v>111</v>
      </c>
      <c r="F1805" s="141">
        <f>IF(D1805="U",+VLOOKUP(C1805,'[2]Table A'!$A$2:$D$1648,4,FALSE),+VLOOKUP(C1805,'[2]Table B'!$A$2:$F$54,4,FALSE))</f>
        <v>0.77810000000000001</v>
      </c>
      <c r="G1805" s="141">
        <v>0.77059999999999995</v>
      </c>
      <c r="H1805" s="141">
        <v>0.77260000000000006</v>
      </c>
    </row>
    <row r="1806" spans="1:8" x14ac:dyDescent="0.2">
      <c r="A1806" s="142" t="s">
        <v>1627</v>
      </c>
      <c r="B1806" s="142">
        <v>0.77810000000000001</v>
      </c>
      <c r="C1806" s="143">
        <v>99917</v>
      </c>
      <c r="D1806" s="141" t="s">
        <v>111</v>
      </c>
      <c r="F1806" s="141">
        <f>IF(D1806="U",+VLOOKUP(C1806,'[2]Table A'!$A$2:$D$1648,4,FALSE),+VLOOKUP(C1806,'[2]Table B'!$A$2:$F$54,4,FALSE))</f>
        <v>0.77810000000000001</v>
      </c>
      <c r="G1806" s="141">
        <v>0.77059999999999995</v>
      </c>
      <c r="H1806" s="141">
        <v>0.77260000000000006</v>
      </c>
    </row>
    <row r="1807" spans="1:8" x14ac:dyDescent="0.2">
      <c r="A1807" s="142" t="s">
        <v>1632</v>
      </c>
      <c r="B1807" s="142">
        <v>0.77810000000000001</v>
      </c>
      <c r="C1807" s="143">
        <v>99917</v>
      </c>
      <c r="D1807" s="141" t="s">
        <v>111</v>
      </c>
      <c r="F1807" s="141">
        <f>IF(D1807="U",+VLOOKUP(C1807,'[2]Table A'!$A$2:$D$1648,4,FALSE),+VLOOKUP(C1807,'[2]Table B'!$A$2:$F$54,4,FALSE))</f>
        <v>0.77810000000000001</v>
      </c>
      <c r="G1807" s="141">
        <v>0.77059999999999995</v>
      </c>
      <c r="H1807" s="141">
        <v>0.77260000000000006</v>
      </c>
    </row>
    <row r="1808" spans="1:8" x14ac:dyDescent="0.2">
      <c r="A1808" s="142" t="s">
        <v>1644</v>
      </c>
      <c r="B1808" s="142">
        <v>0.77810000000000001</v>
      </c>
      <c r="C1808" s="143">
        <v>99917</v>
      </c>
      <c r="D1808" s="141" t="s">
        <v>111</v>
      </c>
      <c r="F1808" s="141">
        <f>IF(D1808="U",+VLOOKUP(C1808,'[2]Table A'!$A$2:$D$1648,4,FALSE),+VLOOKUP(C1808,'[2]Table B'!$A$2:$F$54,4,FALSE))</f>
        <v>0.77810000000000001</v>
      </c>
      <c r="G1808" s="141">
        <v>0.77059999999999995</v>
      </c>
      <c r="H1808" s="141">
        <v>0.77260000000000006</v>
      </c>
    </row>
    <row r="1809" spans="1:8" x14ac:dyDescent="0.2">
      <c r="A1809" s="142" t="s">
        <v>1661</v>
      </c>
      <c r="B1809" s="142">
        <v>0.77810000000000001</v>
      </c>
      <c r="C1809" s="143">
        <v>99917</v>
      </c>
      <c r="D1809" s="141" t="s">
        <v>111</v>
      </c>
      <c r="F1809" s="141">
        <f>IF(D1809="U",+VLOOKUP(C1809,'[2]Table A'!$A$2:$D$1648,4,FALSE),+VLOOKUP(C1809,'[2]Table B'!$A$2:$F$54,4,FALSE))</f>
        <v>0.77810000000000001</v>
      </c>
      <c r="G1809" s="141">
        <v>0.77059999999999995</v>
      </c>
      <c r="H1809" s="141">
        <v>0.77260000000000006</v>
      </c>
    </row>
    <row r="1810" spans="1:8" x14ac:dyDescent="0.2">
      <c r="A1810" s="142" t="s">
        <v>1668</v>
      </c>
      <c r="B1810" s="142">
        <v>0.77810000000000001</v>
      </c>
      <c r="C1810" s="143">
        <v>99917</v>
      </c>
      <c r="D1810" s="141" t="s">
        <v>111</v>
      </c>
      <c r="F1810" s="141">
        <f>IF(D1810="U",+VLOOKUP(C1810,'[2]Table A'!$A$2:$D$1648,4,FALSE),+VLOOKUP(C1810,'[2]Table B'!$A$2:$F$54,4,FALSE))</f>
        <v>0.77810000000000001</v>
      </c>
      <c r="G1810" s="141">
        <v>0.77059999999999995</v>
      </c>
      <c r="H1810" s="141">
        <v>0.77260000000000006</v>
      </c>
    </row>
    <row r="1811" spans="1:8" x14ac:dyDescent="0.2">
      <c r="A1811" s="142" t="s">
        <v>1693</v>
      </c>
      <c r="B1811" s="142">
        <v>0.77810000000000001</v>
      </c>
      <c r="C1811" s="143">
        <v>99917</v>
      </c>
      <c r="D1811" s="141" t="s">
        <v>111</v>
      </c>
      <c r="F1811" s="141">
        <f>IF(D1811="U",+VLOOKUP(C1811,'[2]Table A'!$A$2:$D$1648,4,FALSE),+VLOOKUP(C1811,'[2]Table B'!$A$2:$F$54,4,FALSE))</f>
        <v>0.77810000000000001</v>
      </c>
      <c r="G1811" s="141">
        <v>0.77059999999999995</v>
      </c>
      <c r="H1811" s="141">
        <v>0.77260000000000006</v>
      </c>
    </row>
    <row r="1812" spans="1:8" x14ac:dyDescent="0.2">
      <c r="A1812" s="142" t="s">
        <v>1740</v>
      </c>
      <c r="B1812" s="142">
        <v>0.77810000000000001</v>
      </c>
      <c r="C1812" s="143">
        <v>99917</v>
      </c>
      <c r="D1812" s="141" t="s">
        <v>111</v>
      </c>
      <c r="F1812" s="141">
        <f>IF(D1812="U",+VLOOKUP(C1812,'[2]Table A'!$A$2:$D$1648,4,FALSE),+VLOOKUP(C1812,'[2]Table B'!$A$2:$F$54,4,FALSE))</f>
        <v>0.77810000000000001</v>
      </c>
      <c r="G1812" s="141">
        <v>0.77059999999999995</v>
      </c>
      <c r="H1812" s="141">
        <v>0.77260000000000006</v>
      </c>
    </row>
    <row r="1813" spans="1:8" x14ac:dyDescent="0.2">
      <c r="A1813" s="142" t="s">
        <v>1789</v>
      </c>
      <c r="B1813" s="142">
        <v>0.77810000000000001</v>
      </c>
      <c r="C1813" s="143">
        <v>99917</v>
      </c>
      <c r="D1813" s="141" t="s">
        <v>111</v>
      </c>
      <c r="F1813" s="141">
        <f>IF(D1813="U",+VLOOKUP(C1813,'[2]Table A'!$A$2:$D$1648,4,FALSE),+VLOOKUP(C1813,'[2]Table B'!$A$2:$F$54,4,FALSE))</f>
        <v>0.77810000000000001</v>
      </c>
      <c r="G1813" s="141">
        <v>0.77059999999999995</v>
      </c>
      <c r="H1813" s="141">
        <v>0.77260000000000006</v>
      </c>
    </row>
    <row r="1814" spans="1:8" x14ac:dyDescent="0.2">
      <c r="A1814" s="142" t="s">
        <v>1809</v>
      </c>
      <c r="B1814" s="142">
        <v>0.77810000000000001</v>
      </c>
      <c r="C1814" s="143">
        <v>99917</v>
      </c>
      <c r="D1814" s="141" t="s">
        <v>111</v>
      </c>
      <c r="F1814" s="141">
        <f>IF(D1814="U",+VLOOKUP(C1814,'[2]Table A'!$A$2:$D$1648,4,FALSE),+VLOOKUP(C1814,'[2]Table B'!$A$2:$F$54,4,FALSE))</f>
        <v>0.77810000000000001</v>
      </c>
      <c r="G1814" s="141">
        <v>0.77059999999999995</v>
      </c>
      <c r="H1814" s="141">
        <v>0.77260000000000006</v>
      </c>
    </row>
    <row r="1815" spans="1:8" x14ac:dyDescent="0.2">
      <c r="A1815" s="142" t="s">
        <v>1871</v>
      </c>
      <c r="B1815" s="142">
        <v>0.77810000000000001</v>
      </c>
      <c r="C1815" s="143">
        <v>99917</v>
      </c>
      <c r="D1815" s="141" t="s">
        <v>111</v>
      </c>
      <c r="F1815" s="141">
        <f>IF(D1815="U",+VLOOKUP(C1815,'[2]Table A'!$A$2:$D$1648,4,FALSE),+VLOOKUP(C1815,'[2]Table B'!$A$2:$F$54,4,FALSE))</f>
        <v>0.77810000000000001</v>
      </c>
      <c r="G1815" s="141">
        <v>0.77059999999999995</v>
      </c>
      <c r="H1815" s="141">
        <v>0.77260000000000006</v>
      </c>
    </row>
    <row r="1816" spans="1:8" x14ac:dyDescent="0.2">
      <c r="A1816" s="142" t="s">
        <v>2046</v>
      </c>
      <c r="B1816" s="142">
        <v>0.77810000000000001</v>
      </c>
      <c r="C1816" s="143">
        <v>99917</v>
      </c>
      <c r="D1816" s="141" t="s">
        <v>111</v>
      </c>
      <c r="F1816" s="141">
        <f>IF(D1816="U",+VLOOKUP(C1816,'[2]Table A'!$A$2:$D$1648,4,FALSE),+VLOOKUP(C1816,'[2]Table B'!$A$2:$F$54,4,FALSE))</f>
        <v>0.77810000000000001</v>
      </c>
      <c r="G1816" s="141">
        <v>0.77059999999999995</v>
      </c>
      <c r="H1816" s="141">
        <v>0.77260000000000006</v>
      </c>
    </row>
    <row r="1817" spans="1:8" x14ac:dyDescent="0.2">
      <c r="A1817" s="142" t="s">
        <v>2098</v>
      </c>
      <c r="B1817" s="142">
        <v>0.77810000000000001</v>
      </c>
      <c r="C1817" s="143">
        <v>99917</v>
      </c>
      <c r="D1817" s="141" t="s">
        <v>111</v>
      </c>
      <c r="F1817" s="141">
        <f>IF(D1817="U",+VLOOKUP(C1817,'[2]Table A'!$A$2:$D$1648,4,FALSE),+VLOOKUP(C1817,'[2]Table B'!$A$2:$F$54,4,FALSE))</f>
        <v>0.77810000000000001</v>
      </c>
      <c r="G1817" s="141">
        <v>0.77059999999999995</v>
      </c>
      <c r="H1817" s="141">
        <v>0.77260000000000006</v>
      </c>
    </row>
    <row r="1818" spans="1:8" x14ac:dyDescent="0.2">
      <c r="A1818" s="142" t="s">
        <v>2141</v>
      </c>
      <c r="B1818" s="142">
        <v>0.77810000000000001</v>
      </c>
      <c r="C1818" s="143">
        <v>99917</v>
      </c>
      <c r="D1818" s="141" t="s">
        <v>111</v>
      </c>
      <c r="F1818" s="141">
        <f>IF(D1818="U",+VLOOKUP(C1818,'[2]Table A'!$A$2:$D$1648,4,FALSE),+VLOOKUP(C1818,'[2]Table B'!$A$2:$F$54,4,FALSE))</f>
        <v>0.77810000000000001</v>
      </c>
      <c r="G1818" s="141">
        <v>0.77059999999999995</v>
      </c>
      <c r="H1818" s="141">
        <v>0.77260000000000006</v>
      </c>
    </row>
    <row r="1819" spans="1:8" x14ac:dyDescent="0.2">
      <c r="A1819" s="142" t="s">
        <v>2175</v>
      </c>
      <c r="B1819" s="142">
        <v>0.77810000000000001</v>
      </c>
      <c r="C1819" s="143">
        <v>99917</v>
      </c>
      <c r="D1819" s="141" t="s">
        <v>111</v>
      </c>
      <c r="F1819" s="141">
        <f>IF(D1819="U",+VLOOKUP(C1819,'[2]Table A'!$A$2:$D$1648,4,FALSE),+VLOOKUP(C1819,'[2]Table B'!$A$2:$F$54,4,FALSE))</f>
        <v>0.77810000000000001</v>
      </c>
      <c r="G1819" s="141">
        <v>0.77059999999999995</v>
      </c>
      <c r="H1819" s="141">
        <v>0.77260000000000006</v>
      </c>
    </row>
    <row r="1820" spans="1:8" x14ac:dyDescent="0.2">
      <c r="A1820" s="142" t="s">
        <v>2219</v>
      </c>
      <c r="B1820" s="142">
        <v>0.77810000000000001</v>
      </c>
      <c r="C1820" s="143">
        <v>99917</v>
      </c>
      <c r="D1820" s="141" t="s">
        <v>111</v>
      </c>
      <c r="F1820" s="141">
        <f>IF(D1820="U",+VLOOKUP(C1820,'[2]Table A'!$A$2:$D$1648,4,FALSE),+VLOOKUP(C1820,'[2]Table B'!$A$2:$F$54,4,FALSE))</f>
        <v>0.77810000000000001</v>
      </c>
      <c r="G1820" s="141">
        <v>0.77059999999999995</v>
      </c>
      <c r="H1820" s="141">
        <v>0.77260000000000006</v>
      </c>
    </row>
    <row r="1821" spans="1:8" x14ac:dyDescent="0.2">
      <c r="A1821" s="142" t="s">
        <v>2314</v>
      </c>
      <c r="B1821" s="142">
        <v>0.77810000000000001</v>
      </c>
      <c r="C1821" s="143">
        <v>99917</v>
      </c>
      <c r="D1821" s="141" t="s">
        <v>111</v>
      </c>
      <c r="F1821" s="141">
        <f>IF(D1821="U",+VLOOKUP(C1821,'[2]Table A'!$A$2:$D$1648,4,FALSE),+VLOOKUP(C1821,'[2]Table B'!$A$2:$F$54,4,FALSE))</f>
        <v>0.77810000000000001</v>
      </c>
      <c r="G1821" s="141">
        <v>0.77059999999999995</v>
      </c>
      <c r="H1821" s="141">
        <v>0.77260000000000006</v>
      </c>
    </row>
    <row r="1822" spans="1:8" x14ac:dyDescent="0.2">
      <c r="A1822" s="142" t="s">
        <v>2356</v>
      </c>
      <c r="B1822" s="142">
        <v>0.77810000000000001</v>
      </c>
      <c r="C1822" s="143">
        <v>99917</v>
      </c>
      <c r="D1822" s="141" t="s">
        <v>111</v>
      </c>
      <c r="F1822" s="141">
        <f>IF(D1822="U",+VLOOKUP(C1822,'[2]Table A'!$A$2:$D$1648,4,FALSE),+VLOOKUP(C1822,'[2]Table B'!$A$2:$F$54,4,FALSE))</f>
        <v>0.77810000000000001</v>
      </c>
      <c r="G1822" s="141">
        <v>0.77059999999999995</v>
      </c>
      <c r="H1822" s="141">
        <v>0.77260000000000006</v>
      </c>
    </row>
    <row r="1823" spans="1:8" x14ac:dyDescent="0.2">
      <c r="A1823" s="142" t="s">
        <v>2395</v>
      </c>
      <c r="B1823" s="142">
        <v>0.77810000000000001</v>
      </c>
      <c r="C1823" s="143">
        <v>99917</v>
      </c>
      <c r="D1823" s="141" t="s">
        <v>111</v>
      </c>
      <c r="F1823" s="141">
        <f>IF(D1823="U",+VLOOKUP(C1823,'[2]Table A'!$A$2:$D$1648,4,FALSE),+VLOOKUP(C1823,'[2]Table B'!$A$2:$F$54,4,FALSE))</f>
        <v>0.77810000000000001</v>
      </c>
      <c r="G1823" s="141">
        <v>0.77059999999999995</v>
      </c>
      <c r="H1823" s="141">
        <v>0.77260000000000006</v>
      </c>
    </row>
    <row r="1824" spans="1:8" x14ac:dyDescent="0.2">
      <c r="A1824" s="142" t="s">
        <v>2549</v>
      </c>
      <c r="B1824" s="142">
        <v>0.77810000000000001</v>
      </c>
      <c r="C1824" s="143">
        <v>99917</v>
      </c>
      <c r="D1824" s="141" t="s">
        <v>111</v>
      </c>
      <c r="F1824" s="141">
        <f>IF(D1824="U",+VLOOKUP(C1824,'[2]Table A'!$A$2:$D$1648,4,FALSE),+VLOOKUP(C1824,'[2]Table B'!$A$2:$F$54,4,FALSE))</f>
        <v>0.77810000000000001</v>
      </c>
      <c r="G1824" s="141">
        <v>0.77059999999999995</v>
      </c>
      <c r="H1824" s="141">
        <v>0.77260000000000006</v>
      </c>
    </row>
    <row r="1825" spans="1:8" x14ac:dyDescent="0.2">
      <c r="A1825" s="142" t="s">
        <v>2465</v>
      </c>
      <c r="B1825" s="142">
        <v>0.77810000000000001</v>
      </c>
      <c r="C1825" s="143">
        <v>99917</v>
      </c>
      <c r="D1825" s="141" t="s">
        <v>111</v>
      </c>
      <c r="F1825" s="141">
        <f>IF(D1825="U",+VLOOKUP(C1825,'[2]Table A'!$A$2:$D$1648,4,FALSE),+VLOOKUP(C1825,'[2]Table B'!$A$2:$F$54,4,FALSE))</f>
        <v>0.77810000000000001</v>
      </c>
      <c r="G1825" s="141">
        <v>0.77059999999999995</v>
      </c>
      <c r="H1825" s="141">
        <v>0.77260000000000006</v>
      </c>
    </row>
    <row r="1826" spans="1:8" x14ac:dyDescent="0.2">
      <c r="A1826" s="142" t="s">
        <v>2485</v>
      </c>
      <c r="B1826" s="142">
        <v>0.77810000000000001</v>
      </c>
      <c r="C1826" s="143">
        <v>99917</v>
      </c>
      <c r="D1826" s="141" t="s">
        <v>111</v>
      </c>
      <c r="F1826" s="141">
        <f>IF(D1826="U",+VLOOKUP(C1826,'[2]Table A'!$A$2:$D$1648,4,FALSE),+VLOOKUP(C1826,'[2]Table B'!$A$2:$F$54,4,FALSE))</f>
        <v>0.77810000000000001</v>
      </c>
      <c r="G1826" s="141">
        <v>0.77059999999999995</v>
      </c>
      <c r="H1826" s="141">
        <v>0.77260000000000006</v>
      </c>
    </row>
    <row r="1827" spans="1:8" x14ac:dyDescent="0.2">
      <c r="A1827" s="142" t="s">
        <v>2550</v>
      </c>
      <c r="B1827" s="142">
        <v>0.77810000000000001</v>
      </c>
      <c r="C1827" s="143">
        <v>99917</v>
      </c>
      <c r="D1827" s="141" t="s">
        <v>111</v>
      </c>
      <c r="F1827" s="141">
        <f>IF(D1827="U",+VLOOKUP(C1827,'[2]Table A'!$A$2:$D$1648,4,FALSE),+VLOOKUP(C1827,'[2]Table B'!$A$2:$F$54,4,FALSE))</f>
        <v>0.77810000000000001</v>
      </c>
      <c r="G1827" s="141">
        <v>0.77059999999999995</v>
      </c>
      <c r="H1827" s="141">
        <v>0.77260000000000006</v>
      </c>
    </row>
    <row r="1828" spans="1:8" x14ac:dyDescent="0.2">
      <c r="A1828" s="142" t="s">
        <v>2625</v>
      </c>
      <c r="B1828" s="142">
        <v>0.77810000000000001</v>
      </c>
      <c r="C1828" s="143">
        <v>99917</v>
      </c>
      <c r="D1828" s="141" t="s">
        <v>111</v>
      </c>
      <c r="F1828" s="141">
        <f>IF(D1828="U",+VLOOKUP(C1828,'[2]Table A'!$A$2:$D$1648,4,FALSE),+VLOOKUP(C1828,'[2]Table B'!$A$2:$F$54,4,FALSE))</f>
        <v>0.77810000000000001</v>
      </c>
      <c r="G1828" s="141">
        <v>0.77059999999999995</v>
      </c>
      <c r="H1828" s="141">
        <v>0.77260000000000006</v>
      </c>
    </row>
    <row r="1829" spans="1:8" x14ac:dyDescent="0.2">
      <c r="A1829" s="142" t="s">
        <v>2672</v>
      </c>
      <c r="B1829" s="142">
        <v>0.77810000000000001</v>
      </c>
      <c r="C1829" s="143">
        <v>99917</v>
      </c>
      <c r="D1829" s="141" t="s">
        <v>111</v>
      </c>
      <c r="F1829" s="141">
        <f>IF(D1829="U",+VLOOKUP(C1829,'[2]Table A'!$A$2:$D$1648,4,FALSE),+VLOOKUP(C1829,'[2]Table B'!$A$2:$F$54,4,FALSE))</f>
        <v>0.77810000000000001</v>
      </c>
      <c r="G1829" s="141">
        <v>0.77059999999999995</v>
      </c>
      <c r="H1829" s="141">
        <v>0.77260000000000006</v>
      </c>
    </row>
    <row r="1830" spans="1:8" x14ac:dyDescent="0.2">
      <c r="A1830" s="142" t="s">
        <v>2706</v>
      </c>
      <c r="B1830" s="142">
        <v>0.77810000000000001</v>
      </c>
      <c r="C1830" s="143">
        <v>99917</v>
      </c>
      <c r="D1830" s="141" t="s">
        <v>111</v>
      </c>
      <c r="F1830" s="141">
        <f>IF(D1830="U",+VLOOKUP(C1830,'[2]Table A'!$A$2:$D$1648,4,FALSE),+VLOOKUP(C1830,'[2]Table B'!$A$2:$F$54,4,FALSE))</f>
        <v>0.77810000000000001</v>
      </c>
      <c r="G1830" s="141">
        <v>0.77059999999999995</v>
      </c>
      <c r="H1830" s="141">
        <v>0.77260000000000006</v>
      </c>
    </row>
    <row r="1831" spans="1:8" x14ac:dyDescent="0.2">
      <c r="A1831" s="142" t="s">
        <v>2712</v>
      </c>
      <c r="B1831" s="142">
        <v>0.77810000000000001</v>
      </c>
      <c r="C1831" s="143">
        <v>99917</v>
      </c>
      <c r="D1831" s="141" t="s">
        <v>111</v>
      </c>
      <c r="F1831" s="141">
        <f>IF(D1831="U",+VLOOKUP(C1831,'[2]Table A'!$A$2:$D$1648,4,FALSE),+VLOOKUP(C1831,'[2]Table B'!$A$2:$F$54,4,FALSE))</f>
        <v>0.77810000000000001</v>
      </c>
      <c r="G1831" s="141">
        <v>0.77059999999999995</v>
      </c>
      <c r="H1831" s="141">
        <v>0.77260000000000006</v>
      </c>
    </row>
    <row r="1832" spans="1:8" x14ac:dyDescent="0.2">
      <c r="A1832" s="142" t="s">
        <v>2749</v>
      </c>
      <c r="B1832" s="142">
        <v>0.77810000000000001</v>
      </c>
      <c r="C1832" s="143">
        <v>99917</v>
      </c>
      <c r="D1832" s="141" t="s">
        <v>111</v>
      </c>
      <c r="F1832" s="141">
        <f>IF(D1832="U",+VLOOKUP(C1832,'[2]Table A'!$A$2:$D$1648,4,FALSE),+VLOOKUP(C1832,'[2]Table B'!$A$2:$F$54,4,FALSE))</f>
        <v>0.77810000000000001</v>
      </c>
      <c r="G1832" s="141">
        <v>0.77059999999999995</v>
      </c>
      <c r="H1832" s="141">
        <v>0.77260000000000006</v>
      </c>
    </row>
    <row r="1833" spans="1:8" x14ac:dyDescent="0.2">
      <c r="A1833" s="142" t="s">
        <v>2751</v>
      </c>
      <c r="B1833" s="142">
        <v>0.77810000000000001</v>
      </c>
      <c r="C1833" s="143">
        <v>99917</v>
      </c>
      <c r="D1833" s="141" t="s">
        <v>111</v>
      </c>
      <c r="F1833" s="141">
        <f>IF(D1833="U",+VLOOKUP(C1833,'[2]Table A'!$A$2:$D$1648,4,FALSE),+VLOOKUP(C1833,'[2]Table B'!$A$2:$F$54,4,FALSE))</f>
        <v>0.77810000000000001</v>
      </c>
      <c r="G1833" s="141">
        <v>0.77059999999999995</v>
      </c>
      <c r="H1833" s="141">
        <v>0.77260000000000006</v>
      </c>
    </row>
    <row r="1834" spans="1:8" x14ac:dyDescent="0.2">
      <c r="A1834" s="142" t="s">
        <v>2753</v>
      </c>
      <c r="B1834" s="142">
        <v>0.77810000000000001</v>
      </c>
      <c r="C1834" s="143">
        <v>99917</v>
      </c>
      <c r="D1834" s="141" t="s">
        <v>111</v>
      </c>
      <c r="F1834" s="141">
        <f>IF(D1834="U",+VLOOKUP(C1834,'[2]Table A'!$A$2:$D$1648,4,FALSE),+VLOOKUP(C1834,'[2]Table B'!$A$2:$F$54,4,FALSE))</f>
        <v>0.77810000000000001</v>
      </c>
      <c r="G1834" s="141">
        <v>0.77059999999999995</v>
      </c>
      <c r="H1834" s="141">
        <v>0.77260000000000006</v>
      </c>
    </row>
    <row r="1835" spans="1:8" x14ac:dyDescent="0.2">
      <c r="A1835" s="142" t="s">
        <v>2801</v>
      </c>
      <c r="B1835" s="142">
        <v>0.77810000000000001</v>
      </c>
      <c r="C1835" s="143">
        <v>99917</v>
      </c>
      <c r="D1835" s="141" t="s">
        <v>111</v>
      </c>
      <c r="F1835" s="141">
        <f>IF(D1835="U",+VLOOKUP(C1835,'[2]Table A'!$A$2:$D$1648,4,FALSE),+VLOOKUP(C1835,'[2]Table B'!$A$2:$F$54,4,FALSE))</f>
        <v>0.77810000000000001</v>
      </c>
      <c r="G1835" s="141">
        <v>0.77059999999999995</v>
      </c>
      <c r="H1835" s="141">
        <v>0.77260000000000006</v>
      </c>
    </row>
    <row r="1836" spans="1:8" x14ac:dyDescent="0.2">
      <c r="A1836" s="142" t="s">
        <v>2861</v>
      </c>
      <c r="B1836" s="142">
        <v>0.77810000000000001</v>
      </c>
      <c r="C1836" s="143">
        <v>99917</v>
      </c>
      <c r="D1836" s="141" t="s">
        <v>111</v>
      </c>
      <c r="F1836" s="141">
        <f>IF(D1836="U",+VLOOKUP(C1836,'[2]Table A'!$A$2:$D$1648,4,FALSE),+VLOOKUP(C1836,'[2]Table B'!$A$2:$F$54,4,FALSE))</f>
        <v>0.77810000000000001</v>
      </c>
      <c r="G1836" s="141">
        <v>0.77059999999999995</v>
      </c>
      <c r="H1836" s="141">
        <v>0.77260000000000006</v>
      </c>
    </row>
    <row r="1837" spans="1:8" x14ac:dyDescent="0.2">
      <c r="A1837" s="142" t="s">
        <v>2872</v>
      </c>
      <c r="B1837" s="142">
        <v>0.77810000000000001</v>
      </c>
      <c r="C1837" s="143">
        <v>99917</v>
      </c>
      <c r="D1837" s="141" t="s">
        <v>111</v>
      </c>
      <c r="F1837" s="141">
        <f>IF(D1837="U",+VLOOKUP(C1837,'[2]Table A'!$A$2:$D$1648,4,FALSE),+VLOOKUP(C1837,'[2]Table B'!$A$2:$F$54,4,FALSE))</f>
        <v>0.77810000000000001</v>
      </c>
      <c r="G1837" s="141">
        <v>0.77059999999999995</v>
      </c>
      <c r="H1837" s="141">
        <v>0.77260000000000006</v>
      </c>
    </row>
    <row r="1838" spans="1:8" x14ac:dyDescent="0.2">
      <c r="A1838" s="142" t="s">
        <v>2913</v>
      </c>
      <c r="B1838" s="142">
        <v>0.77810000000000001</v>
      </c>
      <c r="C1838" s="143">
        <v>99917</v>
      </c>
      <c r="D1838" s="141" t="s">
        <v>111</v>
      </c>
      <c r="F1838" s="141">
        <f>IF(D1838="U",+VLOOKUP(C1838,'[2]Table A'!$A$2:$D$1648,4,FALSE),+VLOOKUP(C1838,'[2]Table B'!$A$2:$F$54,4,FALSE))</f>
        <v>0.77810000000000001</v>
      </c>
      <c r="G1838" s="141">
        <v>0.77059999999999995</v>
      </c>
      <c r="H1838" s="141">
        <v>0.77260000000000006</v>
      </c>
    </row>
    <row r="1839" spans="1:8" x14ac:dyDescent="0.2">
      <c r="A1839" s="142" t="s">
        <v>2959</v>
      </c>
      <c r="B1839" s="142">
        <v>0.77810000000000001</v>
      </c>
      <c r="C1839" s="143">
        <v>99917</v>
      </c>
      <c r="D1839" s="141" t="s">
        <v>111</v>
      </c>
      <c r="F1839" s="141">
        <f>IF(D1839="U",+VLOOKUP(C1839,'[2]Table A'!$A$2:$D$1648,4,FALSE),+VLOOKUP(C1839,'[2]Table B'!$A$2:$F$54,4,FALSE))</f>
        <v>0.77810000000000001</v>
      </c>
      <c r="G1839" s="141">
        <v>0.77059999999999995</v>
      </c>
      <c r="H1839" s="141">
        <v>0.77260000000000006</v>
      </c>
    </row>
    <row r="1840" spans="1:8" x14ac:dyDescent="0.2">
      <c r="A1840" s="142" t="s">
        <v>3051</v>
      </c>
      <c r="B1840" s="142">
        <v>0.77810000000000001</v>
      </c>
      <c r="C1840" s="143">
        <v>99917</v>
      </c>
      <c r="D1840" s="141" t="s">
        <v>111</v>
      </c>
      <c r="F1840" s="141">
        <f>IF(D1840="U",+VLOOKUP(C1840,'[2]Table A'!$A$2:$D$1648,4,FALSE),+VLOOKUP(C1840,'[2]Table B'!$A$2:$F$54,4,FALSE))</f>
        <v>0.77810000000000001</v>
      </c>
      <c r="G1840" s="141">
        <v>0.77059999999999995</v>
      </c>
      <c r="H1840" s="141">
        <v>0.77260000000000006</v>
      </c>
    </row>
    <row r="1841" spans="1:8" x14ac:dyDescent="0.2">
      <c r="A1841" s="142" t="s">
        <v>3112</v>
      </c>
      <c r="B1841" s="142">
        <v>0.77810000000000001</v>
      </c>
      <c r="C1841" s="143">
        <v>99917</v>
      </c>
      <c r="D1841" s="141" t="s">
        <v>111</v>
      </c>
      <c r="F1841" s="141">
        <f>IF(D1841="U",+VLOOKUP(C1841,'[2]Table A'!$A$2:$D$1648,4,FALSE),+VLOOKUP(C1841,'[2]Table B'!$A$2:$F$54,4,FALSE))</f>
        <v>0.77810000000000001</v>
      </c>
      <c r="G1841" s="141">
        <v>0.77059999999999995</v>
      </c>
      <c r="H1841" s="141">
        <v>0.77260000000000006</v>
      </c>
    </row>
    <row r="1842" spans="1:8" x14ac:dyDescent="0.2">
      <c r="A1842" s="142" t="s">
        <v>3123</v>
      </c>
      <c r="B1842" s="142">
        <v>0.77810000000000001</v>
      </c>
      <c r="C1842" s="143">
        <v>99917</v>
      </c>
      <c r="D1842" s="141" t="s">
        <v>111</v>
      </c>
      <c r="F1842" s="141">
        <f>IF(D1842="U",+VLOOKUP(C1842,'[2]Table A'!$A$2:$D$1648,4,FALSE),+VLOOKUP(C1842,'[2]Table B'!$A$2:$F$54,4,FALSE))</f>
        <v>0.77810000000000001</v>
      </c>
      <c r="G1842" s="141">
        <v>0.77059999999999995</v>
      </c>
      <c r="H1842" s="141">
        <v>0.77260000000000006</v>
      </c>
    </row>
    <row r="1843" spans="1:8" x14ac:dyDescent="0.2">
      <c r="A1843" s="142" t="s">
        <v>3127</v>
      </c>
      <c r="B1843" s="142">
        <v>0.77810000000000001</v>
      </c>
      <c r="C1843" s="143">
        <v>99917</v>
      </c>
      <c r="D1843" s="141" t="s">
        <v>111</v>
      </c>
      <c r="F1843" s="141">
        <f>IF(D1843="U",+VLOOKUP(C1843,'[2]Table A'!$A$2:$D$1648,4,FALSE),+VLOOKUP(C1843,'[2]Table B'!$A$2:$F$54,4,FALSE))</f>
        <v>0.77810000000000001</v>
      </c>
      <c r="G1843" s="141">
        <v>0.77059999999999995</v>
      </c>
      <c r="H1843" s="141">
        <v>0.77260000000000006</v>
      </c>
    </row>
    <row r="1844" spans="1:8" x14ac:dyDescent="0.2">
      <c r="A1844" s="142" t="s">
        <v>3130</v>
      </c>
      <c r="B1844" s="142">
        <v>0.77810000000000001</v>
      </c>
      <c r="C1844" s="143">
        <v>99917</v>
      </c>
      <c r="D1844" s="141" t="s">
        <v>111</v>
      </c>
      <c r="F1844" s="141">
        <f>IF(D1844="U",+VLOOKUP(C1844,'[2]Table A'!$A$2:$D$1648,4,FALSE),+VLOOKUP(C1844,'[2]Table B'!$A$2:$F$54,4,FALSE))</f>
        <v>0.77810000000000001</v>
      </c>
      <c r="G1844" s="141">
        <v>0.77059999999999995</v>
      </c>
      <c r="H1844" s="141">
        <v>0.77260000000000006</v>
      </c>
    </row>
    <row r="1845" spans="1:8" x14ac:dyDescent="0.2">
      <c r="A1845" s="142" t="s">
        <v>3186</v>
      </c>
      <c r="B1845" s="142">
        <v>0.77810000000000001</v>
      </c>
      <c r="C1845" s="143">
        <v>99917</v>
      </c>
      <c r="D1845" s="141" t="s">
        <v>111</v>
      </c>
      <c r="F1845" s="141">
        <f>IF(D1845="U",+VLOOKUP(C1845,'[2]Table A'!$A$2:$D$1648,4,FALSE),+VLOOKUP(C1845,'[2]Table B'!$A$2:$F$54,4,FALSE))</f>
        <v>0.77810000000000001</v>
      </c>
      <c r="G1845" s="141">
        <v>0.77059999999999995</v>
      </c>
      <c r="H1845" s="141">
        <v>0.77260000000000006</v>
      </c>
    </row>
    <row r="1846" spans="1:8" x14ac:dyDescent="0.2">
      <c r="A1846" s="142" t="s">
        <v>3198</v>
      </c>
      <c r="B1846" s="142">
        <v>0.77810000000000001</v>
      </c>
      <c r="C1846" s="143">
        <v>99917</v>
      </c>
      <c r="D1846" s="141" t="s">
        <v>111</v>
      </c>
      <c r="F1846" s="141">
        <f>IF(D1846="U",+VLOOKUP(C1846,'[2]Table A'!$A$2:$D$1648,4,FALSE),+VLOOKUP(C1846,'[2]Table B'!$A$2:$F$54,4,FALSE))</f>
        <v>0.77810000000000001</v>
      </c>
      <c r="G1846" s="141">
        <v>0.77059999999999995</v>
      </c>
      <c r="H1846" s="141">
        <v>0.77260000000000006</v>
      </c>
    </row>
    <row r="1847" spans="1:8" x14ac:dyDescent="0.2">
      <c r="A1847" s="142" t="s">
        <v>3202</v>
      </c>
      <c r="B1847" s="142">
        <v>0.77810000000000001</v>
      </c>
      <c r="C1847" s="143">
        <v>99917</v>
      </c>
      <c r="D1847" s="141" t="s">
        <v>111</v>
      </c>
      <c r="F1847" s="141">
        <f>IF(D1847="U",+VLOOKUP(C1847,'[2]Table A'!$A$2:$D$1648,4,FALSE),+VLOOKUP(C1847,'[2]Table B'!$A$2:$F$54,4,FALSE))</f>
        <v>0.77810000000000001</v>
      </c>
      <c r="G1847" s="141">
        <v>0.77059999999999995</v>
      </c>
      <c r="H1847" s="141">
        <v>0.77260000000000006</v>
      </c>
    </row>
    <row r="1848" spans="1:8" x14ac:dyDescent="0.2">
      <c r="A1848" s="142" t="s">
        <v>3222</v>
      </c>
      <c r="B1848" s="142">
        <v>0.77810000000000001</v>
      </c>
      <c r="C1848" s="143">
        <v>99917</v>
      </c>
      <c r="D1848" s="141" t="s">
        <v>111</v>
      </c>
      <c r="F1848" s="141">
        <f>IF(D1848="U",+VLOOKUP(C1848,'[2]Table A'!$A$2:$D$1648,4,FALSE),+VLOOKUP(C1848,'[2]Table B'!$A$2:$F$54,4,FALSE))</f>
        <v>0.77810000000000001</v>
      </c>
      <c r="G1848" s="141">
        <v>0.77059999999999995</v>
      </c>
      <c r="H1848" s="141">
        <v>0.77260000000000006</v>
      </c>
    </row>
    <row r="1849" spans="1:8" x14ac:dyDescent="0.2">
      <c r="A1849" s="142" t="s">
        <v>3297</v>
      </c>
      <c r="B1849" s="142">
        <v>0.77810000000000001</v>
      </c>
      <c r="C1849" s="143">
        <v>99917</v>
      </c>
      <c r="D1849" s="141" t="s">
        <v>111</v>
      </c>
      <c r="F1849" s="141">
        <f>IF(D1849="U",+VLOOKUP(C1849,'[2]Table A'!$A$2:$D$1648,4,FALSE),+VLOOKUP(C1849,'[2]Table B'!$A$2:$F$54,4,FALSE))</f>
        <v>0.77810000000000001</v>
      </c>
      <c r="G1849" s="141">
        <v>0.77059999999999995</v>
      </c>
      <c r="H1849" s="141">
        <v>0.77260000000000006</v>
      </c>
    </row>
    <row r="1850" spans="1:8" x14ac:dyDescent="0.2">
      <c r="A1850" s="142" t="s">
        <v>3320</v>
      </c>
      <c r="B1850" s="142">
        <v>0.77810000000000001</v>
      </c>
      <c r="C1850" s="143">
        <v>99917</v>
      </c>
      <c r="D1850" s="141" t="s">
        <v>111</v>
      </c>
      <c r="F1850" s="141">
        <f>IF(D1850="U",+VLOOKUP(C1850,'[2]Table A'!$A$2:$D$1648,4,FALSE),+VLOOKUP(C1850,'[2]Table B'!$A$2:$F$54,4,FALSE))</f>
        <v>0.77810000000000001</v>
      </c>
      <c r="G1850" s="141">
        <v>0.77059999999999995</v>
      </c>
      <c r="H1850" s="141">
        <v>0.77260000000000006</v>
      </c>
    </row>
    <row r="1851" spans="1:8" x14ac:dyDescent="0.2">
      <c r="A1851" s="142" t="s">
        <v>3344</v>
      </c>
      <c r="B1851" s="142">
        <v>0.77810000000000001</v>
      </c>
      <c r="C1851" s="143">
        <v>99917</v>
      </c>
      <c r="D1851" s="141" t="s">
        <v>111</v>
      </c>
      <c r="F1851" s="141">
        <f>IF(D1851="U",+VLOOKUP(C1851,'[2]Table A'!$A$2:$D$1648,4,FALSE),+VLOOKUP(C1851,'[2]Table B'!$A$2:$F$54,4,FALSE))</f>
        <v>0.77810000000000001</v>
      </c>
      <c r="G1851" s="141">
        <v>0.77059999999999995</v>
      </c>
      <c r="H1851" s="141">
        <v>0.77260000000000006</v>
      </c>
    </row>
    <row r="1852" spans="1:8" x14ac:dyDescent="0.2">
      <c r="A1852" s="142" t="s">
        <v>3349</v>
      </c>
      <c r="B1852" s="142">
        <v>0.77810000000000001</v>
      </c>
      <c r="C1852" s="143">
        <v>99917</v>
      </c>
      <c r="D1852" s="141" t="s">
        <v>111</v>
      </c>
      <c r="F1852" s="141">
        <f>IF(D1852="U",+VLOOKUP(C1852,'[2]Table A'!$A$2:$D$1648,4,FALSE),+VLOOKUP(C1852,'[2]Table B'!$A$2:$F$54,4,FALSE))</f>
        <v>0.77810000000000001</v>
      </c>
      <c r="G1852" s="141">
        <v>0.77059999999999995</v>
      </c>
      <c r="H1852" s="141">
        <v>0.77260000000000006</v>
      </c>
    </row>
    <row r="1853" spans="1:8" x14ac:dyDescent="0.2">
      <c r="A1853" s="142" t="s">
        <v>3371</v>
      </c>
      <c r="B1853" s="142">
        <v>0.77810000000000001</v>
      </c>
      <c r="C1853" s="143">
        <v>99917</v>
      </c>
      <c r="D1853" s="141" t="s">
        <v>111</v>
      </c>
      <c r="F1853" s="141">
        <f>IF(D1853="U",+VLOOKUP(C1853,'[2]Table A'!$A$2:$D$1648,4,FALSE),+VLOOKUP(C1853,'[2]Table B'!$A$2:$F$54,4,FALSE))</f>
        <v>0.77810000000000001</v>
      </c>
      <c r="G1853" s="141">
        <v>0.77059999999999995</v>
      </c>
      <c r="H1853" s="141">
        <v>0.77260000000000006</v>
      </c>
    </row>
    <row r="1854" spans="1:8" x14ac:dyDescent="0.2">
      <c r="A1854" s="142" t="s">
        <v>3429</v>
      </c>
      <c r="B1854" s="142">
        <v>0.77810000000000001</v>
      </c>
      <c r="C1854" s="143">
        <v>99917</v>
      </c>
      <c r="D1854" s="141" t="s">
        <v>111</v>
      </c>
      <c r="F1854" s="141">
        <f>IF(D1854="U",+VLOOKUP(C1854,'[2]Table A'!$A$2:$D$1648,4,FALSE),+VLOOKUP(C1854,'[2]Table B'!$A$2:$F$54,4,FALSE))</f>
        <v>0.77810000000000001</v>
      </c>
      <c r="G1854" s="141">
        <v>0.77059999999999995</v>
      </c>
      <c r="H1854" s="141">
        <v>0.77260000000000006</v>
      </c>
    </row>
    <row r="1855" spans="1:8" x14ac:dyDescent="0.2">
      <c r="A1855" s="142" t="s">
        <v>3435</v>
      </c>
      <c r="B1855" s="142">
        <v>0.77810000000000001</v>
      </c>
      <c r="C1855" s="143">
        <v>99917</v>
      </c>
      <c r="D1855" s="141" t="s">
        <v>111</v>
      </c>
      <c r="F1855" s="141">
        <f>IF(D1855="U",+VLOOKUP(C1855,'[2]Table A'!$A$2:$D$1648,4,FALSE),+VLOOKUP(C1855,'[2]Table B'!$A$2:$F$54,4,FALSE))</f>
        <v>0.77810000000000001</v>
      </c>
      <c r="G1855" s="141">
        <v>0.77059999999999995</v>
      </c>
      <c r="H1855" s="141">
        <v>0.77260000000000006</v>
      </c>
    </row>
    <row r="1856" spans="1:8" x14ac:dyDescent="0.2">
      <c r="A1856" s="142" t="s">
        <v>3454</v>
      </c>
      <c r="B1856" s="142">
        <v>0.77810000000000001</v>
      </c>
      <c r="C1856" s="143">
        <v>99917</v>
      </c>
      <c r="D1856" s="141" t="s">
        <v>111</v>
      </c>
      <c r="F1856" s="141">
        <f>IF(D1856="U",+VLOOKUP(C1856,'[2]Table A'!$A$2:$D$1648,4,FALSE),+VLOOKUP(C1856,'[2]Table B'!$A$2:$F$54,4,FALSE))</f>
        <v>0.77810000000000001</v>
      </c>
      <c r="G1856" s="141">
        <v>0.77059999999999995</v>
      </c>
      <c r="H1856" s="141">
        <v>0.77260000000000006</v>
      </c>
    </row>
    <row r="1857" spans="1:8" x14ac:dyDescent="0.2">
      <c r="A1857" s="142" t="s">
        <v>3551</v>
      </c>
      <c r="B1857" s="142">
        <v>0.77810000000000001</v>
      </c>
      <c r="C1857" s="143">
        <v>99917</v>
      </c>
      <c r="D1857" s="141" t="s">
        <v>111</v>
      </c>
      <c r="F1857" s="141">
        <f>IF(D1857="U",+VLOOKUP(C1857,'[2]Table A'!$A$2:$D$1648,4,FALSE),+VLOOKUP(C1857,'[2]Table B'!$A$2:$F$54,4,FALSE))</f>
        <v>0.77810000000000001</v>
      </c>
      <c r="G1857" s="141">
        <v>0.77059999999999995</v>
      </c>
      <c r="H1857" s="141">
        <v>0.77260000000000006</v>
      </c>
    </row>
    <row r="1858" spans="1:8" x14ac:dyDescent="0.2">
      <c r="A1858" s="142" t="s">
        <v>3588</v>
      </c>
      <c r="B1858" s="142">
        <v>0.77810000000000001</v>
      </c>
      <c r="C1858" s="143">
        <v>99917</v>
      </c>
      <c r="D1858" s="141" t="s">
        <v>111</v>
      </c>
      <c r="F1858" s="141">
        <f>IF(D1858="U",+VLOOKUP(C1858,'[2]Table A'!$A$2:$D$1648,4,FALSE),+VLOOKUP(C1858,'[2]Table B'!$A$2:$F$54,4,FALSE))</f>
        <v>0.77810000000000001</v>
      </c>
      <c r="G1858" s="141">
        <v>0.77059999999999995</v>
      </c>
      <c r="H1858" s="141">
        <v>0.77260000000000006</v>
      </c>
    </row>
    <row r="1859" spans="1:8" x14ac:dyDescent="0.2">
      <c r="A1859" s="142" t="s">
        <v>3697</v>
      </c>
      <c r="B1859" s="142">
        <v>0.77810000000000001</v>
      </c>
      <c r="C1859" s="143">
        <v>99917</v>
      </c>
      <c r="D1859" s="141" t="s">
        <v>111</v>
      </c>
      <c r="F1859" s="141">
        <f>IF(D1859="U",+VLOOKUP(C1859,'[2]Table A'!$A$2:$D$1648,4,FALSE),+VLOOKUP(C1859,'[2]Table B'!$A$2:$F$54,4,FALSE))</f>
        <v>0.77810000000000001</v>
      </c>
      <c r="G1859" s="141">
        <v>0.77059999999999995</v>
      </c>
      <c r="H1859" s="141">
        <v>0.77260000000000006</v>
      </c>
    </row>
    <row r="1860" spans="1:8" x14ac:dyDescent="0.2">
      <c r="A1860" s="142" t="s">
        <v>3740</v>
      </c>
      <c r="B1860" s="142">
        <v>0.77810000000000001</v>
      </c>
      <c r="C1860" s="143">
        <v>99917</v>
      </c>
      <c r="D1860" s="141" t="s">
        <v>111</v>
      </c>
      <c r="F1860" s="141">
        <f>IF(D1860="U",+VLOOKUP(C1860,'[2]Table A'!$A$2:$D$1648,4,FALSE),+VLOOKUP(C1860,'[2]Table B'!$A$2:$F$54,4,FALSE))</f>
        <v>0.77810000000000001</v>
      </c>
      <c r="G1860" s="141">
        <v>0.77059999999999995</v>
      </c>
      <c r="H1860" s="141">
        <v>0.77260000000000006</v>
      </c>
    </row>
    <row r="1861" spans="1:8" x14ac:dyDescent="0.2">
      <c r="A1861" s="142" t="s">
        <v>3835</v>
      </c>
      <c r="B1861" s="142">
        <v>0.77810000000000001</v>
      </c>
      <c r="C1861" s="143">
        <v>99917</v>
      </c>
      <c r="D1861" s="141" t="s">
        <v>111</v>
      </c>
      <c r="F1861" s="141">
        <f>IF(D1861="U",+VLOOKUP(C1861,'[2]Table A'!$A$2:$D$1648,4,FALSE),+VLOOKUP(C1861,'[2]Table B'!$A$2:$F$54,4,FALSE))</f>
        <v>0.77810000000000001</v>
      </c>
      <c r="G1861" s="141">
        <v>0.77059999999999995</v>
      </c>
      <c r="H1861" s="141">
        <v>0.77260000000000006</v>
      </c>
    </row>
    <row r="1862" spans="1:8" x14ac:dyDescent="0.2">
      <c r="A1862" s="142" t="s">
        <v>3855</v>
      </c>
      <c r="B1862" s="142">
        <v>0.77810000000000001</v>
      </c>
      <c r="C1862" s="143">
        <v>99917</v>
      </c>
      <c r="D1862" s="141" t="s">
        <v>111</v>
      </c>
      <c r="F1862" s="141">
        <f>IF(D1862="U",+VLOOKUP(C1862,'[2]Table A'!$A$2:$D$1648,4,FALSE),+VLOOKUP(C1862,'[2]Table B'!$A$2:$F$54,4,FALSE))</f>
        <v>0.77810000000000001</v>
      </c>
      <c r="G1862" s="141">
        <v>0.77059999999999995</v>
      </c>
      <c r="H1862" s="141">
        <v>0.77260000000000006</v>
      </c>
    </row>
    <row r="1863" spans="1:8" x14ac:dyDescent="0.2">
      <c r="A1863" s="142" t="s">
        <v>3888</v>
      </c>
      <c r="B1863" s="142">
        <v>0.77810000000000001</v>
      </c>
      <c r="C1863" s="143">
        <v>99917</v>
      </c>
      <c r="D1863" s="141" t="s">
        <v>111</v>
      </c>
      <c r="F1863" s="141">
        <f>IF(D1863="U",+VLOOKUP(C1863,'[2]Table A'!$A$2:$D$1648,4,FALSE),+VLOOKUP(C1863,'[2]Table B'!$A$2:$F$54,4,FALSE))</f>
        <v>0.77810000000000001</v>
      </c>
      <c r="G1863" s="141">
        <v>0.77059999999999995</v>
      </c>
      <c r="H1863" s="141">
        <v>0.77260000000000006</v>
      </c>
    </row>
    <row r="1864" spans="1:8" x14ac:dyDescent="0.2">
      <c r="A1864" s="142" t="s">
        <v>3960</v>
      </c>
      <c r="B1864" s="142">
        <v>0.77810000000000001</v>
      </c>
      <c r="C1864" s="143">
        <v>99917</v>
      </c>
      <c r="D1864" s="141" t="s">
        <v>111</v>
      </c>
      <c r="F1864" s="141">
        <f>IF(D1864="U",+VLOOKUP(C1864,'[2]Table A'!$A$2:$D$1648,4,FALSE),+VLOOKUP(C1864,'[2]Table B'!$A$2:$F$54,4,FALSE))</f>
        <v>0.77810000000000001</v>
      </c>
      <c r="G1864" s="141">
        <v>0.77059999999999995</v>
      </c>
      <c r="H1864" s="141">
        <v>0.77260000000000006</v>
      </c>
    </row>
    <row r="1865" spans="1:8" x14ac:dyDescent="0.2">
      <c r="A1865" s="142" t="s">
        <v>269</v>
      </c>
      <c r="B1865" s="142">
        <v>0.79400000000000004</v>
      </c>
      <c r="C1865" s="143">
        <v>99918</v>
      </c>
      <c r="D1865" s="141" t="s">
        <v>111</v>
      </c>
      <c r="F1865" s="141">
        <f>IF(D1865="U",+VLOOKUP(C1865,'[2]Table A'!$A$2:$D$1648,4,FALSE),+VLOOKUP(C1865,'[2]Table B'!$A$2:$F$54,4,FALSE))</f>
        <v>0.79400000000000004</v>
      </c>
      <c r="G1865" s="141">
        <v>0.7913</v>
      </c>
      <c r="H1865" s="141">
        <v>0.78250000000000008</v>
      </c>
    </row>
    <row r="1866" spans="1:8" x14ac:dyDescent="0.2">
      <c r="A1866" s="142" t="s">
        <v>375</v>
      </c>
      <c r="B1866" s="142">
        <v>0.79400000000000004</v>
      </c>
      <c r="C1866" s="143">
        <v>99918</v>
      </c>
      <c r="D1866" s="141" t="s">
        <v>111</v>
      </c>
      <c r="F1866" s="141">
        <f>IF(D1866="U",+VLOOKUP(C1866,'[2]Table A'!$A$2:$D$1648,4,FALSE),+VLOOKUP(C1866,'[2]Table B'!$A$2:$F$54,4,FALSE))</f>
        <v>0.79400000000000004</v>
      </c>
      <c r="G1866" s="141">
        <v>0.7913</v>
      </c>
      <c r="H1866" s="141">
        <v>0.78250000000000008</v>
      </c>
    </row>
    <row r="1867" spans="1:8" x14ac:dyDescent="0.2">
      <c r="A1867" s="142" t="s">
        <v>466</v>
      </c>
      <c r="B1867" s="142">
        <v>0.79400000000000004</v>
      </c>
      <c r="C1867" s="143">
        <v>99918</v>
      </c>
      <c r="D1867" s="141" t="s">
        <v>111</v>
      </c>
      <c r="F1867" s="141">
        <f>IF(D1867="U",+VLOOKUP(C1867,'[2]Table A'!$A$2:$D$1648,4,FALSE),+VLOOKUP(C1867,'[2]Table B'!$A$2:$F$54,4,FALSE))</f>
        <v>0.79400000000000004</v>
      </c>
      <c r="G1867" s="141">
        <v>0.7913</v>
      </c>
      <c r="H1867" s="141">
        <v>0.78250000000000008</v>
      </c>
    </row>
    <row r="1868" spans="1:8" x14ac:dyDescent="0.2">
      <c r="A1868" s="142" t="s">
        <v>487</v>
      </c>
      <c r="B1868" s="142">
        <v>0.79400000000000004</v>
      </c>
      <c r="C1868" s="143">
        <v>99918</v>
      </c>
      <c r="D1868" s="141" t="s">
        <v>111</v>
      </c>
      <c r="F1868" s="141">
        <f>IF(D1868="U",+VLOOKUP(C1868,'[2]Table A'!$A$2:$D$1648,4,FALSE),+VLOOKUP(C1868,'[2]Table B'!$A$2:$F$54,4,FALSE))</f>
        <v>0.79400000000000004</v>
      </c>
      <c r="G1868" s="141">
        <v>0.7913</v>
      </c>
      <c r="H1868" s="141">
        <v>0.78250000000000008</v>
      </c>
    </row>
    <row r="1869" spans="1:8" x14ac:dyDescent="0.2">
      <c r="A1869" s="142" t="s">
        <v>503</v>
      </c>
      <c r="B1869" s="142">
        <v>0.79400000000000004</v>
      </c>
      <c r="C1869" s="143">
        <v>99918</v>
      </c>
      <c r="D1869" s="141" t="s">
        <v>111</v>
      </c>
      <c r="F1869" s="141">
        <f>IF(D1869="U",+VLOOKUP(C1869,'[2]Table A'!$A$2:$D$1648,4,FALSE),+VLOOKUP(C1869,'[2]Table B'!$A$2:$F$54,4,FALSE))</f>
        <v>0.79400000000000004</v>
      </c>
      <c r="G1869" s="141">
        <v>0.7913</v>
      </c>
      <c r="H1869" s="141">
        <v>0.78250000000000008</v>
      </c>
    </row>
    <row r="1870" spans="1:8" x14ac:dyDescent="0.2">
      <c r="A1870" s="142" t="s">
        <v>536</v>
      </c>
      <c r="B1870" s="142">
        <v>0.79400000000000004</v>
      </c>
      <c r="C1870" s="143">
        <v>99918</v>
      </c>
      <c r="D1870" s="141" t="s">
        <v>111</v>
      </c>
      <c r="F1870" s="141">
        <f>IF(D1870="U",+VLOOKUP(C1870,'[2]Table A'!$A$2:$D$1648,4,FALSE),+VLOOKUP(C1870,'[2]Table B'!$A$2:$F$54,4,FALSE))</f>
        <v>0.79400000000000004</v>
      </c>
      <c r="G1870" s="141">
        <v>0.7913</v>
      </c>
      <c r="H1870" s="141">
        <v>0.78250000000000008</v>
      </c>
    </row>
    <row r="1871" spans="1:8" x14ac:dyDescent="0.2">
      <c r="A1871" s="142" t="s">
        <v>655</v>
      </c>
      <c r="B1871" s="142">
        <v>0.79400000000000004</v>
      </c>
      <c r="C1871" s="143">
        <v>99918</v>
      </c>
      <c r="D1871" s="141" t="s">
        <v>111</v>
      </c>
      <c r="F1871" s="141">
        <f>IF(D1871="U",+VLOOKUP(C1871,'[2]Table A'!$A$2:$D$1648,4,FALSE),+VLOOKUP(C1871,'[2]Table B'!$A$2:$F$54,4,FALSE))</f>
        <v>0.79400000000000004</v>
      </c>
      <c r="G1871" s="141">
        <v>0.7913</v>
      </c>
      <c r="H1871" s="141">
        <v>0.78250000000000008</v>
      </c>
    </row>
    <row r="1872" spans="1:8" x14ac:dyDescent="0.2">
      <c r="A1872" s="142" t="s">
        <v>670</v>
      </c>
      <c r="B1872" s="142">
        <v>0.79400000000000004</v>
      </c>
      <c r="C1872" s="143">
        <v>99918</v>
      </c>
      <c r="D1872" s="141" t="s">
        <v>111</v>
      </c>
      <c r="F1872" s="141">
        <f>IF(D1872="U",+VLOOKUP(C1872,'[2]Table A'!$A$2:$D$1648,4,FALSE),+VLOOKUP(C1872,'[2]Table B'!$A$2:$F$54,4,FALSE))</f>
        <v>0.79400000000000004</v>
      </c>
      <c r="G1872" s="141">
        <v>0.7913</v>
      </c>
      <c r="H1872" s="141">
        <v>0.78250000000000008</v>
      </c>
    </row>
    <row r="1873" spans="1:8" x14ac:dyDescent="0.2">
      <c r="A1873" s="142" t="s">
        <v>671</v>
      </c>
      <c r="B1873" s="142">
        <v>0.79400000000000004</v>
      </c>
      <c r="C1873" s="143">
        <v>99918</v>
      </c>
      <c r="D1873" s="141" t="s">
        <v>111</v>
      </c>
      <c r="F1873" s="141">
        <f>IF(D1873="U",+VLOOKUP(C1873,'[2]Table A'!$A$2:$D$1648,4,FALSE),+VLOOKUP(C1873,'[2]Table B'!$A$2:$F$54,4,FALSE))</f>
        <v>0.79400000000000004</v>
      </c>
      <c r="G1873" s="141">
        <v>0.7913</v>
      </c>
      <c r="H1873" s="141">
        <v>0.78250000000000008</v>
      </c>
    </row>
    <row r="1874" spans="1:8" x14ac:dyDescent="0.2">
      <c r="A1874" s="142" t="s">
        <v>769</v>
      </c>
      <c r="B1874" s="142">
        <v>0.79400000000000004</v>
      </c>
      <c r="C1874" s="143">
        <v>99918</v>
      </c>
      <c r="D1874" s="141" t="s">
        <v>111</v>
      </c>
      <c r="F1874" s="141">
        <f>IF(D1874="U",+VLOOKUP(C1874,'[2]Table A'!$A$2:$D$1648,4,FALSE),+VLOOKUP(C1874,'[2]Table B'!$A$2:$F$54,4,FALSE))</f>
        <v>0.79400000000000004</v>
      </c>
      <c r="G1874" s="141">
        <v>0.7913</v>
      </c>
      <c r="H1874" s="141">
        <v>0.78250000000000008</v>
      </c>
    </row>
    <row r="1875" spans="1:8" x14ac:dyDescent="0.2">
      <c r="A1875" s="142" t="s">
        <v>793</v>
      </c>
      <c r="B1875" s="142">
        <v>0.79400000000000004</v>
      </c>
      <c r="C1875" s="143">
        <v>99918</v>
      </c>
      <c r="D1875" s="141" t="s">
        <v>111</v>
      </c>
      <c r="F1875" s="141">
        <f>IF(D1875="U",+VLOOKUP(C1875,'[2]Table A'!$A$2:$D$1648,4,FALSE),+VLOOKUP(C1875,'[2]Table B'!$A$2:$F$54,4,FALSE))</f>
        <v>0.79400000000000004</v>
      </c>
      <c r="G1875" s="141">
        <v>0.7913</v>
      </c>
      <c r="H1875" s="141">
        <v>0.78250000000000008</v>
      </c>
    </row>
    <row r="1876" spans="1:8" x14ac:dyDescent="0.2">
      <c r="A1876" s="142" t="s">
        <v>832</v>
      </c>
      <c r="B1876" s="142">
        <v>0.79400000000000004</v>
      </c>
      <c r="C1876" s="143">
        <v>99918</v>
      </c>
      <c r="D1876" s="141" t="s">
        <v>111</v>
      </c>
      <c r="F1876" s="141">
        <f>IF(D1876="U",+VLOOKUP(C1876,'[2]Table A'!$A$2:$D$1648,4,FALSE),+VLOOKUP(C1876,'[2]Table B'!$A$2:$F$54,4,FALSE))</f>
        <v>0.79400000000000004</v>
      </c>
      <c r="G1876" s="141">
        <v>0.7913</v>
      </c>
      <c r="H1876" s="141">
        <v>0.78250000000000008</v>
      </c>
    </row>
    <row r="1877" spans="1:8" x14ac:dyDescent="0.2">
      <c r="A1877" s="142" t="s">
        <v>844</v>
      </c>
      <c r="B1877" s="142">
        <v>0.79400000000000004</v>
      </c>
      <c r="C1877" s="143">
        <v>99918</v>
      </c>
      <c r="D1877" s="141" t="s">
        <v>111</v>
      </c>
      <c r="F1877" s="141">
        <f>IF(D1877="U",+VLOOKUP(C1877,'[2]Table A'!$A$2:$D$1648,4,FALSE),+VLOOKUP(C1877,'[2]Table B'!$A$2:$F$54,4,FALSE))</f>
        <v>0.79400000000000004</v>
      </c>
      <c r="G1877" s="141">
        <v>0.7913</v>
      </c>
      <c r="H1877" s="141">
        <v>0.78250000000000008</v>
      </c>
    </row>
    <row r="1878" spans="1:8" x14ac:dyDescent="0.2">
      <c r="A1878" s="142" t="s">
        <v>856</v>
      </c>
      <c r="B1878" s="142">
        <v>0.79400000000000004</v>
      </c>
      <c r="C1878" s="143">
        <v>99918</v>
      </c>
      <c r="D1878" s="141" t="s">
        <v>111</v>
      </c>
      <c r="F1878" s="141">
        <f>IF(D1878="U",+VLOOKUP(C1878,'[2]Table A'!$A$2:$D$1648,4,FALSE),+VLOOKUP(C1878,'[2]Table B'!$A$2:$F$54,4,FALSE))</f>
        <v>0.79400000000000004</v>
      </c>
      <c r="G1878" s="141">
        <v>0.7913</v>
      </c>
      <c r="H1878" s="141">
        <v>0.78250000000000008</v>
      </c>
    </row>
    <row r="1879" spans="1:8" x14ac:dyDescent="0.2">
      <c r="A1879" s="142" t="s">
        <v>866</v>
      </c>
      <c r="B1879" s="142">
        <v>0.79400000000000004</v>
      </c>
      <c r="C1879" s="143">
        <v>99918</v>
      </c>
      <c r="D1879" s="141" t="s">
        <v>111</v>
      </c>
      <c r="F1879" s="141">
        <f>IF(D1879="U",+VLOOKUP(C1879,'[2]Table A'!$A$2:$D$1648,4,FALSE),+VLOOKUP(C1879,'[2]Table B'!$A$2:$F$54,4,FALSE))</f>
        <v>0.79400000000000004</v>
      </c>
      <c r="G1879" s="141">
        <v>0.7913</v>
      </c>
      <c r="H1879" s="141">
        <v>0.78250000000000008</v>
      </c>
    </row>
    <row r="1880" spans="1:8" x14ac:dyDescent="0.2">
      <c r="A1880" s="142" t="s">
        <v>1027</v>
      </c>
      <c r="B1880" s="142">
        <v>0.79400000000000004</v>
      </c>
      <c r="C1880" s="143">
        <v>99918</v>
      </c>
      <c r="D1880" s="141" t="s">
        <v>111</v>
      </c>
      <c r="F1880" s="141">
        <f>IF(D1880="U",+VLOOKUP(C1880,'[2]Table A'!$A$2:$D$1648,4,FALSE),+VLOOKUP(C1880,'[2]Table B'!$A$2:$F$54,4,FALSE))</f>
        <v>0.79400000000000004</v>
      </c>
      <c r="G1880" s="141">
        <v>0.7913</v>
      </c>
      <c r="H1880" s="141">
        <v>0.78250000000000008</v>
      </c>
    </row>
    <row r="1881" spans="1:8" x14ac:dyDescent="0.2">
      <c r="A1881" s="142" t="s">
        <v>1054</v>
      </c>
      <c r="B1881" s="142">
        <v>0.79400000000000004</v>
      </c>
      <c r="C1881" s="143">
        <v>99918</v>
      </c>
      <c r="D1881" s="141" t="s">
        <v>111</v>
      </c>
      <c r="F1881" s="141">
        <f>IF(D1881="U",+VLOOKUP(C1881,'[2]Table A'!$A$2:$D$1648,4,FALSE),+VLOOKUP(C1881,'[2]Table B'!$A$2:$F$54,4,FALSE))</f>
        <v>0.79400000000000004</v>
      </c>
      <c r="G1881" s="141">
        <v>0.7913</v>
      </c>
      <c r="H1881" s="141">
        <v>0.78250000000000008</v>
      </c>
    </row>
    <row r="1882" spans="1:8" x14ac:dyDescent="0.2">
      <c r="A1882" s="142" t="s">
        <v>1172</v>
      </c>
      <c r="B1882" s="142">
        <v>0.79400000000000004</v>
      </c>
      <c r="C1882" s="143">
        <v>99918</v>
      </c>
      <c r="D1882" s="141" t="s">
        <v>111</v>
      </c>
      <c r="F1882" s="141">
        <f>IF(D1882="U",+VLOOKUP(C1882,'[2]Table A'!$A$2:$D$1648,4,FALSE),+VLOOKUP(C1882,'[2]Table B'!$A$2:$F$54,4,FALSE))</f>
        <v>0.79400000000000004</v>
      </c>
      <c r="G1882" s="141">
        <v>0.7913</v>
      </c>
      <c r="H1882" s="141">
        <v>0.78250000000000008</v>
      </c>
    </row>
    <row r="1883" spans="1:8" x14ac:dyDescent="0.2">
      <c r="A1883" s="142" t="s">
        <v>1187</v>
      </c>
      <c r="B1883" s="142">
        <v>0.79400000000000004</v>
      </c>
      <c r="C1883" s="143">
        <v>99918</v>
      </c>
      <c r="D1883" s="141" t="s">
        <v>111</v>
      </c>
      <c r="F1883" s="141">
        <f>IF(D1883="U",+VLOOKUP(C1883,'[2]Table A'!$A$2:$D$1648,4,FALSE),+VLOOKUP(C1883,'[2]Table B'!$A$2:$F$54,4,FALSE))</f>
        <v>0.79400000000000004</v>
      </c>
      <c r="G1883" s="141">
        <v>0.7913</v>
      </c>
      <c r="H1883" s="141">
        <v>0.78250000000000008</v>
      </c>
    </row>
    <row r="1884" spans="1:8" x14ac:dyDescent="0.2">
      <c r="A1884" s="142" t="s">
        <v>1399</v>
      </c>
      <c r="B1884" s="142">
        <v>0.79400000000000004</v>
      </c>
      <c r="C1884" s="143">
        <v>99918</v>
      </c>
      <c r="D1884" s="141" t="s">
        <v>111</v>
      </c>
      <c r="F1884" s="141">
        <f>IF(D1884="U",+VLOOKUP(C1884,'[2]Table A'!$A$2:$D$1648,4,FALSE),+VLOOKUP(C1884,'[2]Table B'!$A$2:$F$54,4,FALSE))</f>
        <v>0.79400000000000004</v>
      </c>
      <c r="G1884" s="141">
        <v>0.7913</v>
      </c>
      <c r="H1884" s="141">
        <v>0.78250000000000008</v>
      </c>
    </row>
    <row r="1885" spans="1:8" x14ac:dyDescent="0.2">
      <c r="A1885" s="142" t="s">
        <v>1429</v>
      </c>
      <c r="B1885" s="142">
        <v>0.79400000000000004</v>
      </c>
      <c r="C1885" s="143">
        <v>99918</v>
      </c>
      <c r="D1885" s="141" t="s">
        <v>111</v>
      </c>
      <c r="F1885" s="141">
        <f>IF(D1885="U",+VLOOKUP(C1885,'[2]Table A'!$A$2:$D$1648,4,FALSE),+VLOOKUP(C1885,'[2]Table B'!$A$2:$F$54,4,FALSE))</f>
        <v>0.79400000000000004</v>
      </c>
      <c r="G1885" s="141">
        <v>0.7913</v>
      </c>
      <c r="H1885" s="141">
        <v>0.78250000000000008</v>
      </c>
    </row>
    <row r="1886" spans="1:8" x14ac:dyDescent="0.2">
      <c r="A1886" s="142" t="s">
        <v>1478</v>
      </c>
      <c r="B1886" s="142">
        <v>0.79400000000000004</v>
      </c>
      <c r="C1886" s="143">
        <v>99918</v>
      </c>
      <c r="D1886" s="141" t="s">
        <v>111</v>
      </c>
      <c r="F1886" s="141">
        <f>IF(D1886="U",+VLOOKUP(C1886,'[2]Table A'!$A$2:$D$1648,4,FALSE),+VLOOKUP(C1886,'[2]Table B'!$A$2:$F$54,4,FALSE))</f>
        <v>0.79400000000000004</v>
      </c>
      <c r="G1886" s="141">
        <v>0.7913</v>
      </c>
      <c r="H1886" s="141">
        <v>0.78250000000000008</v>
      </c>
    </row>
    <row r="1887" spans="1:8" x14ac:dyDescent="0.2">
      <c r="A1887" s="142" t="s">
        <v>1486</v>
      </c>
      <c r="B1887" s="142">
        <v>0.79400000000000004</v>
      </c>
      <c r="C1887" s="143">
        <v>99918</v>
      </c>
      <c r="D1887" s="141" t="s">
        <v>111</v>
      </c>
      <c r="F1887" s="141">
        <f>IF(D1887="U",+VLOOKUP(C1887,'[2]Table A'!$A$2:$D$1648,4,FALSE),+VLOOKUP(C1887,'[2]Table B'!$A$2:$F$54,4,FALSE))</f>
        <v>0.79400000000000004</v>
      </c>
      <c r="G1887" s="141">
        <v>0.7913</v>
      </c>
      <c r="H1887" s="141">
        <v>0.78250000000000008</v>
      </c>
    </row>
    <row r="1888" spans="1:8" x14ac:dyDescent="0.2">
      <c r="A1888" s="142" t="s">
        <v>1515</v>
      </c>
      <c r="B1888" s="142">
        <v>0.79400000000000004</v>
      </c>
      <c r="C1888" s="143">
        <v>99918</v>
      </c>
      <c r="D1888" s="141" t="s">
        <v>111</v>
      </c>
      <c r="F1888" s="141">
        <f>IF(D1888="U",+VLOOKUP(C1888,'[2]Table A'!$A$2:$D$1648,4,FALSE),+VLOOKUP(C1888,'[2]Table B'!$A$2:$F$54,4,FALSE))</f>
        <v>0.79400000000000004</v>
      </c>
      <c r="G1888" s="141">
        <v>0.7913</v>
      </c>
      <c r="H1888" s="141">
        <v>0.78250000000000008</v>
      </c>
    </row>
    <row r="1889" spans="1:8" x14ac:dyDescent="0.2">
      <c r="A1889" s="142" t="s">
        <v>1552</v>
      </c>
      <c r="B1889" s="142">
        <v>0.79400000000000004</v>
      </c>
      <c r="C1889" s="143">
        <v>99918</v>
      </c>
      <c r="D1889" s="141" t="s">
        <v>111</v>
      </c>
      <c r="F1889" s="141">
        <f>IF(D1889="U",+VLOOKUP(C1889,'[2]Table A'!$A$2:$D$1648,4,FALSE),+VLOOKUP(C1889,'[2]Table B'!$A$2:$F$54,4,FALSE))</f>
        <v>0.79400000000000004</v>
      </c>
      <c r="G1889" s="141">
        <v>0.7913</v>
      </c>
      <c r="H1889" s="141">
        <v>0.78250000000000008</v>
      </c>
    </row>
    <row r="1890" spans="1:8" x14ac:dyDescent="0.2">
      <c r="A1890" s="142" t="s">
        <v>1577</v>
      </c>
      <c r="B1890" s="142">
        <v>0.79400000000000004</v>
      </c>
      <c r="C1890" s="143">
        <v>99918</v>
      </c>
      <c r="D1890" s="141" t="s">
        <v>111</v>
      </c>
      <c r="F1890" s="141">
        <f>IF(D1890="U",+VLOOKUP(C1890,'[2]Table A'!$A$2:$D$1648,4,FALSE),+VLOOKUP(C1890,'[2]Table B'!$A$2:$F$54,4,FALSE))</f>
        <v>0.79400000000000004</v>
      </c>
      <c r="G1890" s="141">
        <v>0.7913</v>
      </c>
      <c r="H1890" s="141">
        <v>0.78250000000000008</v>
      </c>
    </row>
    <row r="1891" spans="1:8" x14ac:dyDescent="0.2">
      <c r="A1891" s="142" t="s">
        <v>1660</v>
      </c>
      <c r="B1891" s="142">
        <v>0.79400000000000004</v>
      </c>
      <c r="C1891" s="143">
        <v>99918</v>
      </c>
      <c r="D1891" s="141" t="s">
        <v>111</v>
      </c>
      <c r="F1891" s="141">
        <f>IF(D1891="U",+VLOOKUP(C1891,'[2]Table A'!$A$2:$D$1648,4,FALSE),+VLOOKUP(C1891,'[2]Table B'!$A$2:$F$54,4,FALSE))</f>
        <v>0.79400000000000004</v>
      </c>
      <c r="G1891" s="141">
        <v>0.7913</v>
      </c>
      <c r="H1891" s="141">
        <v>0.78250000000000008</v>
      </c>
    </row>
    <row r="1892" spans="1:8" x14ac:dyDescent="0.2">
      <c r="A1892" s="142" t="s">
        <v>1664</v>
      </c>
      <c r="B1892" s="142">
        <v>0.79400000000000004</v>
      </c>
      <c r="C1892" s="143">
        <v>99918</v>
      </c>
      <c r="D1892" s="141" t="s">
        <v>111</v>
      </c>
      <c r="F1892" s="141">
        <f>IF(D1892="U",+VLOOKUP(C1892,'[2]Table A'!$A$2:$D$1648,4,FALSE),+VLOOKUP(C1892,'[2]Table B'!$A$2:$F$54,4,FALSE))</f>
        <v>0.79400000000000004</v>
      </c>
      <c r="G1892" s="141">
        <v>0.7913</v>
      </c>
      <c r="H1892" s="141">
        <v>0.78250000000000008</v>
      </c>
    </row>
    <row r="1893" spans="1:8" x14ac:dyDescent="0.2">
      <c r="A1893" s="142" t="s">
        <v>1670</v>
      </c>
      <c r="B1893" s="142">
        <v>0.79400000000000004</v>
      </c>
      <c r="C1893" s="143">
        <v>99918</v>
      </c>
      <c r="D1893" s="141" t="s">
        <v>111</v>
      </c>
      <c r="F1893" s="141">
        <f>IF(D1893="U",+VLOOKUP(C1893,'[2]Table A'!$A$2:$D$1648,4,FALSE),+VLOOKUP(C1893,'[2]Table B'!$A$2:$F$54,4,FALSE))</f>
        <v>0.79400000000000004</v>
      </c>
      <c r="G1893" s="141">
        <v>0.7913</v>
      </c>
      <c r="H1893" s="141">
        <v>0.78250000000000008</v>
      </c>
    </row>
    <row r="1894" spans="1:8" x14ac:dyDescent="0.2">
      <c r="A1894" s="142" t="s">
        <v>1784</v>
      </c>
      <c r="B1894" s="142">
        <v>0.79400000000000004</v>
      </c>
      <c r="C1894" s="143">
        <v>99918</v>
      </c>
      <c r="D1894" s="141" t="s">
        <v>111</v>
      </c>
      <c r="F1894" s="141">
        <f>IF(D1894="U",+VLOOKUP(C1894,'[2]Table A'!$A$2:$D$1648,4,FALSE),+VLOOKUP(C1894,'[2]Table B'!$A$2:$F$54,4,FALSE))</f>
        <v>0.79400000000000004</v>
      </c>
      <c r="G1894" s="141">
        <v>0.7913</v>
      </c>
      <c r="H1894" s="141">
        <v>0.78250000000000008</v>
      </c>
    </row>
    <row r="1895" spans="1:8" x14ac:dyDescent="0.2">
      <c r="A1895" s="142" t="s">
        <v>1795</v>
      </c>
      <c r="B1895" s="142">
        <v>0.79400000000000004</v>
      </c>
      <c r="C1895" s="143">
        <v>99918</v>
      </c>
      <c r="D1895" s="141" t="s">
        <v>111</v>
      </c>
      <c r="F1895" s="141">
        <f>IF(D1895="U",+VLOOKUP(C1895,'[2]Table A'!$A$2:$D$1648,4,FALSE),+VLOOKUP(C1895,'[2]Table B'!$A$2:$F$54,4,FALSE))</f>
        <v>0.79400000000000004</v>
      </c>
      <c r="G1895" s="141">
        <v>0.7913</v>
      </c>
      <c r="H1895" s="141">
        <v>0.78250000000000008</v>
      </c>
    </row>
    <row r="1896" spans="1:8" x14ac:dyDescent="0.2">
      <c r="A1896" s="142" t="s">
        <v>1804</v>
      </c>
      <c r="B1896" s="142">
        <v>0.79400000000000004</v>
      </c>
      <c r="C1896" s="143">
        <v>99918</v>
      </c>
      <c r="D1896" s="141" t="s">
        <v>111</v>
      </c>
      <c r="F1896" s="141">
        <f>IF(D1896="U",+VLOOKUP(C1896,'[2]Table A'!$A$2:$D$1648,4,FALSE),+VLOOKUP(C1896,'[2]Table B'!$A$2:$F$54,4,FALSE))</f>
        <v>0.79400000000000004</v>
      </c>
      <c r="G1896" s="141">
        <v>0.7913</v>
      </c>
      <c r="H1896" s="141">
        <v>0.78250000000000008</v>
      </c>
    </row>
    <row r="1897" spans="1:8" x14ac:dyDescent="0.2">
      <c r="A1897" s="142" t="s">
        <v>1850</v>
      </c>
      <c r="B1897" s="142">
        <v>0.79400000000000004</v>
      </c>
      <c r="C1897" s="143">
        <v>99918</v>
      </c>
      <c r="D1897" s="141" t="s">
        <v>111</v>
      </c>
      <c r="F1897" s="141">
        <f>IF(D1897="U",+VLOOKUP(C1897,'[2]Table A'!$A$2:$D$1648,4,FALSE),+VLOOKUP(C1897,'[2]Table B'!$A$2:$F$54,4,FALSE))</f>
        <v>0.79400000000000004</v>
      </c>
      <c r="G1897" s="141">
        <v>0.7913</v>
      </c>
      <c r="H1897" s="141">
        <v>0.78250000000000008</v>
      </c>
    </row>
    <row r="1898" spans="1:8" x14ac:dyDescent="0.2">
      <c r="A1898" s="142" t="s">
        <v>1886</v>
      </c>
      <c r="B1898" s="142">
        <v>0.79400000000000004</v>
      </c>
      <c r="C1898" s="143">
        <v>99918</v>
      </c>
      <c r="D1898" s="141" t="s">
        <v>111</v>
      </c>
      <c r="F1898" s="141">
        <f>IF(D1898="U",+VLOOKUP(C1898,'[2]Table A'!$A$2:$D$1648,4,FALSE),+VLOOKUP(C1898,'[2]Table B'!$A$2:$F$54,4,FALSE))</f>
        <v>0.79400000000000004</v>
      </c>
      <c r="G1898" s="141">
        <v>0.7913</v>
      </c>
      <c r="H1898" s="141">
        <v>0.78250000000000008</v>
      </c>
    </row>
    <row r="1899" spans="1:8" x14ac:dyDescent="0.2">
      <c r="A1899" s="142" t="s">
        <v>1978</v>
      </c>
      <c r="B1899" s="142">
        <v>0.79400000000000004</v>
      </c>
      <c r="C1899" s="143">
        <v>99918</v>
      </c>
      <c r="D1899" s="141" t="s">
        <v>111</v>
      </c>
      <c r="F1899" s="141">
        <f>IF(D1899="U",+VLOOKUP(C1899,'[2]Table A'!$A$2:$D$1648,4,FALSE),+VLOOKUP(C1899,'[2]Table B'!$A$2:$F$54,4,FALSE))</f>
        <v>0.79400000000000004</v>
      </c>
      <c r="G1899" s="141">
        <v>0.7913</v>
      </c>
      <c r="H1899" s="141">
        <v>0.78250000000000008</v>
      </c>
    </row>
    <row r="1900" spans="1:8" x14ac:dyDescent="0.2">
      <c r="A1900" s="142" t="s">
        <v>2057</v>
      </c>
      <c r="B1900" s="142">
        <v>0.79400000000000004</v>
      </c>
      <c r="C1900" s="143">
        <v>99918</v>
      </c>
      <c r="D1900" s="141" t="s">
        <v>111</v>
      </c>
      <c r="F1900" s="141">
        <f>IF(D1900="U",+VLOOKUP(C1900,'[2]Table A'!$A$2:$D$1648,4,FALSE),+VLOOKUP(C1900,'[2]Table B'!$A$2:$F$54,4,FALSE))</f>
        <v>0.79400000000000004</v>
      </c>
      <c r="G1900" s="141">
        <v>0.7913</v>
      </c>
      <c r="H1900" s="141">
        <v>0.78250000000000008</v>
      </c>
    </row>
    <row r="1901" spans="1:8" x14ac:dyDescent="0.2">
      <c r="A1901" s="142" t="s">
        <v>2151</v>
      </c>
      <c r="B1901" s="142">
        <v>0.79400000000000004</v>
      </c>
      <c r="C1901" s="143">
        <v>99918</v>
      </c>
      <c r="D1901" s="141" t="s">
        <v>111</v>
      </c>
      <c r="F1901" s="141">
        <f>IF(D1901="U",+VLOOKUP(C1901,'[2]Table A'!$A$2:$D$1648,4,FALSE),+VLOOKUP(C1901,'[2]Table B'!$A$2:$F$54,4,FALSE))</f>
        <v>0.79400000000000004</v>
      </c>
      <c r="G1901" s="141">
        <v>0.7913</v>
      </c>
      <c r="H1901" s="141">
        <v>0.78250000000000008</v>
      </c>
    </row>
    <row r="1902" spans="1:8" x14ac:dyDescent="0.2">
      <c r="A1902" s="142" t="s">
        <v>2154</v>
      </c>
      <c r="B1902" s="142">
        <v>0.79400000000000004</v>
      </c>
      <c r="C1902" s="143">
        <v>99918</v>
      </c>
      <c r="D1902" s="141" t="s">
        <v>111</v>
      </c>
      <c r="F1902" s="141">
        <f>IF(D1902="U",+VLOOKUP(C1902,'[2]Table A'!$A$2:$D$1648,4,FALSE),+VLOOKUP(C1902,'[2]Table B'!$A$2:$F$54,4,FALSE))</f>
        <v>0.79400000000000004</v>
      </c>
      <c r="G1902" s="141">
        <v>0.7913</v>
      </c>
      <c r="H1902" s="141">
        <v>0.78250000000000008</v>
      </c>
    </row>
    <row r="1903" spans="1:8" x14ac:dyDescent="0.2">
      <c r="A1903" s="142" t="s">
        <v>2243</v>
      </c>
      <c r="B1903" s="142">
        <v>0.79400000000000004</v>
      </c>
      <c r="C1903" s="143">
        <v>99918</v>
      </c>
      <c r="D1903" s="141" t="s">
        <v>111</v>
      </c>
      <c r="F1903" s="141">
        <f>IF(D1903="U",+VLOOKUP(C1903,'[2]Table A'!$A$2:$D$1648,4,FALSE),+VLOOKUP(C1903,'[2]Table B'!$A$2:$F$54,4,FALSE))</f>
        <v>0.79400000000000004</v>
      </c>
      <c r="G1903" s="141">
        <v>0.7913</v>
      </c>
      <c r="H1903" s="141">
        <v>0.78250000000000008</v>
      </c>
    </row>
    <row r="1904" spans="1:8" x14ac:dyDescent="0.2">
      <c r="A1904" s="142" t="s">
        <v>2252</v>
      </c>
      <c r="B1904" s="142">
        <v>0.79400000000000004</v>
      </c>
      <c r="C1904" s="143">
        <v>99918</v>
      </c>
      <c r="D1904" s="141" t="s">
        <v>111</v>
      </c>
      <c r="F1904" s="141">
        <f>IF(D1904="U",+VLOOKUP(C1904,'[2]Table A'!$A$2:$D$1648,4,FALSE),+VLOOKUP(C1904,'[2]Table B'!$A$2:$F$54,4,FALSE))</f>
        <v>0.79400000000000004</v>
      </c>
      <c r="G1904" s="141">
        <v>0.7913</v>
      </c>
      <c r="H1904" s="141">
        <v>0.78250000000000008</v>
      </c>
    </row>
    <row r="1905" spans="1:8" x14ac:dyDescent="0.2">
      <c r="A1905" s="142" t="s">
        <v>2274</v>
      </c>
      <c r="B1905" s="142">
        <v>0.79400000000000004</v>
      </c>
      <c r="C1905" s="143">
        <v>99918</v>
      </c>
      <c r="D1905" s="141" t="s">
        <v>111</v>
      </c>
      <c r="F1905" s="141">
        <f>IF(D1905="U",+VLOOKUP(C1905,'[2]Table A'!$A$2:$D$1648,4,FALSE),+VLOOKUP(C1905,'[2]Table B'!$A$2:$F$54,4,FALSE))</f>
        <v>0.79400000000000004</v>
      </c>
      <c r="G1905" s="141">
        <v>0.7913</v>
      </c>
      <c r="H1905" s="141">
        <v>0.78250000000000008</v>
      </c>
    </row>
    <row r="1906" spans="1:8" x14ac:dyDescent="0.2">
      <c r="A1906" s="142" t="s">
        <v>2288</v>
      </c>
      <c r="B1906" s="142">
        <v>0.79400000000000004</v>
      </c>
      <c r="C1906" s="143">
        <v>99918</v>
      </c>
      <c r="D1906" s="141" t="s">
        <v>111</v>
      </c>
      <c r="F1906" s="141">
        <f>IF(D1906="U",+VLOOKUP(C1906,'[2]Table A'!$A$2:$D$1648,4,FALSE),+VLOOKUP(C1906,'[2]Table B'!$A$2:$F$54,4,FALSE))</f>
        <v>0.79400000000000004</v>
      </c>
      <c r="G1906" s="141">
        <v>0.7913</v>
      </c>
      <c r="H1906" s="141">
        <v>0.78250000000000008</v>
      </c>
    </row>
    <row r="1907" spans="1:8" x14ac:dyDescent="0.2">
      <c r="A1907" s="142" t="s">
        <v>2289</v>
      </c>
      <c r="B1907" s="142">
        <v>0.79400000000000004</v>
      </c>
      <c r="C1907" s="143">
        <v>99918</v>
      </c>
      <c r="D1907" s="141" t="s">
        <v>111</v>
      </c>
      <c r="F1907" s="141">
        <f>IF(D1907="U",+VLOOKUP(C1907,'[2]Table A'!$A$2:$D$1648,4,FALSE),+VLOOKUP(C1907,'[2]Table B'!$A$2:$F$54,4,FALSE))</f>
        <v>0.79400000000000004</v>
      </c>
      <c r="G1907" s="141">
        <v>0.7913</v>
      </c>
      <c r="H1907" s="141">
        <v>0.78250000000000008</v>
      </c>
    </row>
    <row r="1908" spans="1:8" x14ac:dyDescent="0.2">
      <c r="A1908" s="142" t="s">
        <v>2293</v>
      </c>
      <c r="B1908" s="142">
        <v>0.79400000000000004</v>
      </c>
      <c r="C1908" s="143">
        <v>99918</v>
      </c>
      <c r="D1908" s="141" t="s">
        <v>111</v>
      </c>
      <c r="F1908" s="141">
        <f>IF(D1908="U",+VLOOKUP(C1908,'[2]Table A'!$A$2:$D$1648,4,FALSE),+VLOOKUP(C1908,'[2]Table B'!$A$2:$F$54,4,FALSE))</f>
        <v>0.79400000000000004</v>
      </c>
      <c r="G1908" s="141">
        <v>0.7913</v>
      </c>
      <c r="H1908" s="141">
        <v>0.78250000000000008</v>
      </c>
    </row>
    <row r="1909" spans="1:8" x14ac:dyDescent="0.2">
      <c r="A1909" s="142" t="s">
        <v>2315</v>
      </c>
      <c r="B1909" s="142">
        <v>0.79400000000000004</v>
      </c>
      <c r="C1909" s="143">
        <v>99918</v>
      </c>
      <c r="D1909" s="141" t="s">
        <v>111</v>
      </c>
      <c r="F1909" s="141">
        <f>IF(D1909="U",+VLOOKUP(C1909,'[2]Table A'!$A$2:$D$1648,4,FALSE),+VLOOKUP(C1909,'[2]Table B'!$A$2:$F$54,4,FALSE))</f>
        <v>0.79400000000000004</v>
      </c>
      <c r="G1909" s="141">
        <v>0.7913</v>
      </c>
      <c r="H1909" s="141">
        <v>0.78250000000000008</v>
      </c>
    </row>
    <row r="1910" spans="1:8" x14ac:dyDescent="0.2">
      <c r="A1910" s="142" t="s">
        <v>2346</v>
      </c>
      <c r="B1910" s="142">
        <v>0.79400000000000004</v>
      </c>
      <c r="C1910" s="143">
        <v>99918</v>
      </c>
      <c r="D1910" s="141" t="s">
        <v>111</v>
      </c>
      <c r="F1910" s="141">
        <f>IF(D1910="U",+VLOOKUP(C1910,'[2]Table A'!$A$2:$D$1648,4,FALSE),+VLOOKUP(C1910,'[2]Table B'!$A$2:$F$54,4,FALSE))</f>
        <v>0.79400000000000004</v>
      </c>
      <c r="G1910" s="141">
        <v>0.7913</v>
      </c>
      <c r="H1910" s="141">
        <v>0.78250000000000008</v>
      </c>
    </row>
    <row r="1911" spans="1:8" x14ac:dyDescent="0.2">
      <c r="A1911" s="142" t="s">
        <v>2357</v>
      </c>
      <c r="B1911" s="142">
        <v>0.79400000000000004</v>
      </c>
      <c r="C1911" s="143">
        <v>99918</v>
      </c>
      <c r="D1911" s="141" t="s">
        <v>111</v>
      </c>
      <c r="F1911" s="141">
        <f>IF(D1911="U",+VLOOKUP(C1911,'[2]Table A'!$A$2:$D$1648,4,FALSE),+VLOOKUP(C1911,'[2]Table B'!$A$2:$F$54,4,FALSE))</f>
        <v>0.79400000000000004</v>
      </c>
      <c r="G1911" s="141">
        <v>0.7913</v>
      </c>
      <c r="H1911" s="141">
        <v>0.78250000000000008</v>
      </c>
    </row>
    <row r="1912" spans="1:8" x14ac:dyDescent="0.2">
      <c r="A1912" s="142" t="s">
        <v>2396</v>
      </c>
      <c r="B1912" s="142">
        <v>0.79400000000000004</v>
      </c>
      <c r="C1912" s="143">
        <v>99918</v>
      </c>
      <c r="D1912" s="141" t="s">
        <v>111</v>
      </c>
      <c r="F1912" s="141">
        <f>IF(D1912="U",+VLOOKUP(C1912,'[2]Table A'!$A$2:$D$1648,4,FALSE),+VLOOKUP(C1912,'[2]Table B'!$A$2:$F$54,4,FALSE))</f>
        <v>0.79400000000000004</v>
      </c>
      <c r="G1912" s="141">
        <v>0.7913</v>
      </c>
      <c r="H1912" s="141">
        <v>0.78250000000000008</v>
      </c>
    </row>
    <row r="1913" spans="1:8" x14ac:dyDescent="0.2">
      <c r="A1913" s="142" t="s">
        <v>2519</v>
      </c>
      <c r="B1913" s="142">
        <v>0.79400000000000004</v>
      </c>
      <c r="C1913" s="143">
        <v>99918</v>
      </c>
      <c r="D1913" s="141" t="s">
        <v>111</v>
      </c>
      <c r="F1913" s="141">
        <f>IF(D1913="U",+VLOOKUP(C1913,'[2]Table A'!$A$2:$D$1648,4,FALSE),+VLOOKUP(C1913,'[2]Table B'!$A$2:$F$54,4,FALSE))</f>
        <v>0.79400000000000004</v>
      </c>
      <c r="G1913" s="141">
        <v>0.7913</v>
      </c>
      <c r="H1913" s="141">
        <v>0.78250000000000008</v>
      </c>
    </row>
    <row r="1914" spans="1:8" x14ac:dyDescent="0.2">
      <c r="A1914" s="142" t="s">
        <v>2520</v>
      </c>
      <c r="B1914" s="142">
        <v>0.79400000000000004</v>
      </c>
      <c r="C1914" s="143">
        <v>99918</v>
      </c>
      <c r="D1914" s="141" t="s">
        <v>111</v>
      </c>
      <c r="F1914" s="141">
        <f>IF(D1914="U",+VLOOKUP(C1914,'[2]Table A'!$A$2:$D$1648,4,FALSE),+VLOOKUP(C1914,'[2]Table B'!$A$2:$F$54,4,FALSE))</f>
        <v>0.79400000000000004</v>
      </c>
      <c r="G1914" s="141">
        <v>0.7913</v>
      </c>
      <c r="H1914" s="141">
        <v>0.78250000000000008</v>
      </c>
    </row>
    <row r="1915" spans="1:8" x14ac:dyDescent="0.2">
      <c r="A1915" s="142" t="s">
        <v>2419</v>
      </c>
      <c r="B1915" s="142">
        <v>0.79400000000000004</v>
      </c>
      <c r="C1915" s="143">
        <v>99918</v>
      </c>
      <c r="D1915" s="141" t="s">
        <v>111</v>
      </c>
      <c r="F1915" s="141">
        <f>IF(D1915="U",+VLOOKUP(C1915,'[2]Table A'!$A$2:$D$1648,4,FALSE),+VLOOKUP(C1915,'[2]Table B'!$A$2:$F$54,4,FALSE))</f>
        <v>0.79400000000000004</v>
      </c>
      <c r="G1915" s="141">
        <v>0.7913</v>
      </c>
      <c r="H1915" s="141">
        <v>0.78250000000000008</v>
      </c>
    </row>
    <row r="1916" spans="1:8" x14ac:dyDescent="0.2">
      <c r="A1916" s="142" t="s">
        <v>2432</v>
      </c>
      <c r="B1916" s="142">
        <v>0.79400000000000004</v>
      </c>
      <c r="C1916" s="143">
        <v>99918</v>
      </c>
      <c r="D1916" s="141" t="s">
        <v>111</v>
      </c>
      <c r="F1916" s="141">
        <f>IF(D1916="U",+VLOOKUP(C1916,'[2]Table A'!$A$2:$D$1648,4,FALSE),+VLOOKUP(C1916,'[2]Table B'!$A$2:$F$54,4,FALSE))</f>
        <v>0.79400000000000004</v>
      </c>
      <c r="G1916" s="141">
        <v>0.7913</v>
      </c>
      <c r="H1916" s="141">
        <v>0.78250000000000008</v>
      </c>
    </row>
    <row r="1917" spans="1:8" x14ac:dyDescent="0.2">
      <c r="A1917" s="142" t="s">
        <v>2466</v>
      </c>
      <c r="B1917" s="142">
        <v>0.79400000000000004</v>
      </c>
      <c r="C1917" s="143">
        <v>99918</v>
      </c>
      <c r="D1917" s="141" t="s">
        <v>111</v>
      </c>
      <c r="F1917" s="141">
        <f>IF(D1917="U",+VLOOKUP(C1917,'[2]Table A'!$A$2:$D$1648,4,FALSE),+VLOOKUP(C1917,'[2]Table B'!$A$2:$F$54,4,FALSE))</f>
        <v>0.79400000000000004</v>
      </c>
      <c r="G1917" s="141">
        <v>0.7913</v>
      </c>
      <c r="H1917" s="141">
        <v>0.78250000000000008</v>
      </c>
    </row>
    <row r="1918" spans="1:8" x14ac:dyDescent="0.2">
      <c r="A1918" s="142" t="s">
        <v>2486</v>
      </c>
      <c r="B1918" s="142">
        <v>0.79400000000000004</v>
      </c>
      <c r="C1918" s="143">
        <v>99918</v>
      </c>
      <c r="D1918" s="141" t="s">
        <v>111</v>
      </c>
      <c r="F1918" s="141">
        <f>IF(D1918="U",+VLOOKUP(C1918,'[2]Table A'!$A$2:$D$1648,4,FALSE),+VLOOKUP(C1918,'[2]Table B'!$A$2:$F$54,4,FALSE))</f>
        <v>0.79400000000000004</v>
      </c>
      <c r="G1918" s="141">
        <v>0.7913</v>
      </c>
      <c r="H1918" s="141">
        <v>0.78250000000000008</v>
      </c>
    </row>
    <row r="1919" spans="1:8" x14ac:dyDescent="0.2">
      <c r="A1919" s="142" t="s">
        <v>2496</v>
      </c>
      <c r="B1919" s="142">
        <v>0.79400000000000004</v>
      </c>
      <c r="C1919" s="143">
        <v>99918</v>
      </c>
      <c r="D1919" s="141" t="s">
        <v>111</v>
      </c>
      <c r="F1919" s="141">
        <f>IF(D1919="U",+VLOOKUP(C1919,'[2]Table A'!$A$2:$D$1648,4,FALSE),+VLOOKUP(C1919,'[2]Table B'!$A$2:$F$54,4,FALSE))</f>
        <v>0.79400000000000004</v>
      </c>
      <c r="G1919" s="141">
        <v>0.7913</v>
      </c>
      <c r="H1919" s="141">
        <v>0.78250000000000008</v>
      </c>
    </row>
    <row r="1920" spans="1:8" x14ac:dyDescent="0.2">
      <c r="A1920" s="142" t="s">
        <v>2503</v>
      </c>
      <c r="B1920" s="142">
        <v>0.79400000000000004</v>
      </c>
      <c r="C1920" s="143">
        <v>99918</v>
      </c>
      <c r="D1920" s="141" t="s">
        <v>111</v>
      </c>
      <c r="F1920" s="141">
        <f>IF(D1920="U",+VLOOKUP(C1920,'[2]Table A'!$A$2:$D$1648,4,FALSE),+VLOOKUP(C1920,'[2]Table B'!$A$2:$F$54,4,FALSE))</f>
        <v>0.79400000000000004</v>
      </c>
      <c r="G1920" s="141">
        <v>0.7913</v>
      </c>
      <c r="H1920" s="141">
        <v>0.78250000000000008</v>
      </c>
    </row>
    <row r="1921" spans="1:8" x14ac:dyDescent="0.2">
      <c r="A1921" s="142" t="s">
        <v>2567</v>
      </c>
      <c r="B1921" s="142">
        <v>0.79400000000000004</v>
      </c>
      <c r="C1921" s="143">
        <v>99918</v>
      </c>
      <c r="D1921" s="141" t="s">
        <v>111</v>
      </c>
      <c r="F1921" s="141">
        <f>IF(D1921="U",+VLOOKUP(C1921,'[2]Table A'!$A$2:$D$1648,4,FALSE),+VLOOKUP(C1921,'[2]Table B'!$A$2:$F$54,4,FALSE))</f>
        <v>0.79400000000000004</v>
      </c>
      <c r="G1921" s="141">
        <v>0.7913</v>
      </c>
      <c r="H1921" s="141">
        <v>0.78250000000000008</v>
      </c>
    </row>
    <row r="1922" spans="1:8" x14ac:dyDescent="0.2">
      <c r="A1922" s="142" t="s">
        <v>2573</v>
      </c>
      <c r="B1922" s="142">
        <v>0.79400000000000004</v>
      </c>
      <c r="C1922" s="143">
        <v>99918</v>
      </c>
      <c r="D1922" s="141" t="s">
        <v>111</v>
      </c>
      <c r="F1922" s="141">
        <f>IF(D1922="U",+VLOOKUP(C1922,'[2]Table A'!$A$2:$D$1648,4,FALSE),+VLOOKUP(C1922,'[2]Table B'!$A$2:$F$54,4,FALSE))</f>
        <v>0.79400000000000004</v>
      </c>
      <c r="G1922" s="141">
        <v>0.7913</v>
      </c>
      <c r="H1922" s="141">
        <v>0.78250000000000008</v>
      </c>
    </row>
    <row r="1923" spans="1:8" x14ac:dyDescent="0.2">
      <c r="A1923" s="142" t="s">
        <v>2586</v>
      </c>
      <c r="B1923" s="142">
        <v>0.79400000000000004</v>
      </c>
      <c r="C1923" s="143">
        <v>99918</v>
      </c>
      <c r="D1923" s="141" t="s">
        <v>111</v>
      </c>
      <c r="F1923" s="141">
        <f>IF(D1923="U",+VLOOKUP(C1923,'[2]Table A'!$A$2:$D$1648,4,FALSE),+VLOOKUP(C1923,'[2]Table B'!$A$2:$F$54,4,FALSE))</f>
        <v>0.79400000000000004</v>
      </c>
      <c r="G1923" s="141">
        <v>0.7913</v>
      </c>
      <c r="H1923" s="141">
        <v>0.78250000000000008</v>
      </c>
    </row>
    <row r="1924" spans="1:8" x14ac:dyDescent="0.2">
      <c r="A1924" s="142" t="s">
        <v>2649</v>
      </c>
      <c r="B1924" s="142">
        <v>0.79400000000000004</v>
      </c>
      <c r="C1924" s="143">
        <v>99918</v>
      </c>
      <c r="D1924" s="141" t="s">
        <v>111</v>
      </c>
      <c r="F1924" s="141">
        <f>IF(D1924="U",+VLOOKUP(C1924,'[2]Table A'!$A$2:$D$1648,4,FALSE),+VLOOKUP(C1924,'[2]Table B'!$A$2:$F$54,4,FALSE))</f>
        <v>0.79400000000000004</v>
      </c>
      <c r="G1924" s="141">
        <v>0.7913</v>
      </c>
      <c r="H1924" s="141">
        <v>0.78250000000000008</v>
      </c>
    </row>
    <row r="1925" spans="1:8" x14ac:dyDescent="0.2">
      <c r="A1925" s="142" t="s">
        <v>2673</v>
      </c>
      <c r="B1925" s="142">
        <v>0.79400000000000004</v>
      </c>
      <c r="C1925" s="143">
        <v>99918</v>
      </c>
      <c r="D1925" s="141" t="s">
        <v>111</v>
      </c>
      <c r="F1925" s="141">
        <f>IF(D1925="U",+VLOOKUP(C1925,'[2]Table A'!$A$2:$D$1648,4,FALSE),+VLOOKUP(C1925,'[2]Table B'!$A$2:$F$54,4,FALSE))</f>
        <v>0.79400000000000004</v>
      </c>
      <c r="G1925" s="141">
        <v>0.7913</v>
      </c>
      <c r="H1925" s="141">
        <v>0.78250000000000008</v>
      </c>
    </row>
    <row r="1926" spans="1:8" x14ac:dyDescent="0.2">
      <c r="A1926" s="142" t="s">
        <v>2698</v>
      </c>
      <c r="B1926" s="142">
        <v>0.79400000000000004</v>
      </c>
      <c r="C1926" s="143">
        <v>99918</v>
      </c>
      <c r="D1926" s="141" t="s">
        <v>111</v>
      </c>
      <c r="F1926" s="141">
        <f>IF(D1926="U",+VLOOKUP(C1926,'[2]Table A'!$A$2:$D$1648,4,FALSE),+VLOOKUP(C1926,'[2]Table B'!$A$2:$F$54,4,FALSE))</f>
        <v>0.79400000000000004</v>
      </c>
      <c r="G1926" s="141">
        <v>0.7913</v>
      </c>
      <c r="H1926" s="141">
        <v>0.78250000000000008</v>
      </c>
    </row>
    <row r="1927" spans="1:8" x14ac:dyDescent="0.2">
      <c r="A1927" s="142" t="s">
        <v>2718</v>
      </c>
      <c r="B1927" s="142">
        <v>0.79400000000000004</v>
      </c>
      <c r="C1927" s="143">
        <v>99918</v>
      </c>
      <c r="D1927" s="141" t="s">
        <v>111</v>
      </c>
      <c r="F1927" s="141">
        <f>IF(D1927="U",+VLOOKUP(C1927,'[2]Table A'!$A$2:$D$1648,4,FALSE),+VLOOKUP(C1927,'[2]Table B'!$A$2:$F$54,4,FALSE))</f>
        <v>0.79400000000000004</v>
      </c>
      <c r="G1927" s="141">
        <v>0.7913</v>
      </c>
      <c r="H1927" s="141">
        <v>0.78250000000000008</v>
      </c>
    </row>
    <row r="1928" spans="1:8" x14ac:dyDescent="0.2">
      <c r="A1928" s="142" t="s">
        <v>2746</v>
      </c>
      <c r="B1928" s="142">
        <v>0.79400000000000004</v>
      </c>
      <c r="C1928" s="143">
        <v>99918</v>
      </c>
      <c r="D1928" s="141" t="s">
        <v>111</v>
      </c>
      <c r="F1928" s="141">
        <f>IF(D1928="U",+VLOOKUP(C1928,'[2]Table A'!$A$2:$D$1648,4,FALSE),+VLOOKUP(C1928,'[2]Table B'!$A$2:$F$54,4,FALSE))</f>
        <v>0.79400000000000004</v>
      </c>
      <c r="G1928" s="141">
        <v>0.7913</v>
      </c>
      <c r="H1928" s="141">
        <v>0.78250000000000008</v>
      </c>
    </row>
    <row r="1929" spans="1:8" x14ac:dyDescent="0.2">
      <c r="A1929" s="142" t="s">
        <v>2778</v>
      </c>
      <c r="B1929" s="142">
        <v>0.79400000000000004</v>
      </c>
      <c r="C1929" s="143">
        <v>99918</v>
      </c>
      <c r="D1929" s="141" t="s">
        <v>111</v>
      </c>
      <c r="F1929" s="141">
        <f>IF(D1929="U",+VLOOKUP(C1929,'[2]Table A'!$A$2:$D$1648,4,FALSE),+VLOOKUP(C1929,'[2]Table B'!$A$2:$F$54,4,FALSE))</f>
        <v>0.79400000000000004</v>
      </c>
      <c r="G1929" s="141">
        <v>0.7913</v>
      </c>
      <c r="H1929" s="141">
        <v>0.78250000000000008</v>
      </c>
    </row>
    <row r="1930" spans="1:8" x14ac:dyDescent="0.2">
      <c r="A1930" s="142" t="s">
        <v>2821</v>
      </c>
      <c r="B1930" s="142">
        <v>0.79400000000000004</v>
      </c>
      <c r="C1930" s="143">
        <v>99918</v>
      </c>
      <c r="D1930" s="141" t="s">
        <v>111</v>
      </c>
      <c r="F1930" s="141">
        <f>IF(D1930="U",+VLOOKUP(C1930,'[2]Table A'!$A$2:$D$1648,4,FALSE),+VLOOKUP(C1930,'[2]Table B'!$A$2:$F$54,4,FALSE))</f>
        <v>0.79400000000000004</v>
      </c>
      <c r="G1930" s="141">
        <v>0.7913</v>
      </c>
      <c r="H1930" s="141">
        <v>0.78250000000000008</v>
      </c>
    </row>
    <row r="1931" spans="1:8" x14ac:dyDescent="0.2">
      <c r="A1931" s="142" t="s">
        <v>2884</v>
      </c>
      <c r="B1931" s="142">
        <v>0.79400000000000004</v>
      </c>
      <c r="C1931" s="143">
        <v>99918</v>
      </c>
      <c r="D1931" s="141" t="s">
        <v>111</v>
      </c>
      <c r="F1931" s="141">
        <f>IF(D1931="U",+VLOOKUP(C1931,'[2]Table A'!$A$2:$D$1648,4,FALSE),+VLOOKUP(C1931,'[2]Table B'!$A$2:$F$54,4,FALSE))</f>
        <v>0.79400000000000004</v>
      </c>
      <c r="G1931" s="141">
        <v>0.7913</v>
      </c>
      <c r="H1931" s="141">
        <v>0.78250000000000008</v>
      </c>
    </row>
    <row r="1932" spans="1:8" x14ac:dyDescent="0.2">
      <c r="A1932" s="142" t="s">
        <v>2885</v>
      </c>
      <c r="B1932" s="142">
        <v>0.79400000000000004</v>
      </c>
      <c r="C1932" s="143">
        <v>99918</v>
      </c>
      <c r="D1932" s="141" t="s">
        <v>111</v>
      </c>
      <c r="F1932" s="141">
        <f>IF(D1932="U",+VLOOKUP(C1932,'[2]Table A'!$A$2:$D$1648,4,FALSE),+VLOOKUP(C1932,'[2]Table B'!$A$2:$F$54,4,FALSE))</f>
        <v>0.79400000000000004</v>
      </c>
      <c r="G1932" s="141">
        <v>0.7913</v>
      </c>
      <c r="H1932" s="141">
        <v>0.78250000000000008</v>
      </c>
    </row>
    <row r="1933" spans="1:8" x14ac:dyDescent="0.2">
      <c r="A1933" s="142" t="s">
        <v>2942</v>
      </c>
      <c r="B1933" s="142">
        <v>0.79400000000000004</v>
      </c>
      <c r="C1933" s="143">
        <v>99918</v>
      </c>
      <c r="D1933" s="141" t="s">
        <v>111</v>
      </c>
      <c r="F1933" s="141">
        <f>IF(D1933="U",+VLOOKUP(C1933,'[2]Table A'!$A$2:$D$1648,4,FALSE),+VLOOKUP(C1933,'[2]Table B'!$A$2:$F$54,4,FALSE))</f>
        <v>0.79400000000000004</v>
      </c>
      <c r="G1933" s="141">
        <v>0.7913</v>
      </c>
      <c r="H1933" s="141">
        <v>0.78250000000000008</v>
      </c>
    </row>
    <row r="1934" spans="1:8" x14ac:dyDescent="0.2">
      <c r="A1934" s="142" t="s">
        <v>2978</v>
      </c>
      <c r="B1934" s="142">
        <v>0.79400000000000004</v>
      </c>
      <c r="C1934" s="143">
        <v>99918</v>
      </c>
      <c r="D1934" s="141" t="s">
        <v>111</v>
      </c>
      <c r="F1934" s="141">
        <f>IF(D1934="U",+VLOOKUP(C1934,'[2]Table A'!$A$2:$D$1648,4,FALSE),+VLOOKUP(C1934,'[2]Table B'!$A$2:$F$54,4,FALSE))</f>
        <v>0.79400000000000004</v>
      </c>
      <c r="G1934" s="141">
        <v>0.7913</v>
      </c>
      <c r="H1934" s="141">
        <v>0.78250000000000008</v>
      </c>
    </row>
    <row r="1935" spans="1:8" x14ac:dyDescent="0.2">
      <c r="A1935" s="142" t="s">
        <v>3043</v>
      </c>
      <c r="B1935" s="142">
        <v>0.79400000000000004</v>
      </c>
      <c r="C1935" s="143">
        <v>99918</v>
      </c>
      <c r="D1935" s="141" t="s">
        <v>111</v>
      </c>
      <c r="F1935" s="141">
        <f>IF(D1935="U",+VLOOKUP(C1935,'[2]Table A'!$A$2:$D$1648,4,FALSE),+VLOOKUP(C1935,'[2]Table B'!$A$2:$F$54,4,FALSE))</f>
        <v>0.79400000000000004</v>
      </c>
      <c r="G1935" s="141">
        <v>0.7913</v>
      </c>
      <c r="H1935" s="141">
        <v>0.78250000000000008</v>
      </c>
    </row>
    <row r="1936" spans="1:8" x14ac:dyDescent="0.2">
      <c r="A1936" s="142" t="s">
        <v>3070</v>
      </c>
      <c r="B1936" s="142">
        <v>0.79400000000000004</v>
      </c>
      <c r="C1936" s="143">
        <v>99918</v>
      </c>
      <c r="D1936" s="141" t="s">
        <v>111</v>
      </c>
      <c r="F1936" s="141">
        <f>IF(D1936="U",+VLOOKUP(C1936,'[2]Table A'!$A$2:$D$1648,4,FALSE),+VLOOKUP(C1936,'[2]Table B'!$A$2:$F$54,4,FALSE))</f>
        <v>0.79400000000000004</v>
      </c>
      <c r="G1936" s="141">
        <v>0.7913</v>
      </c>
      <c r="H1936" s="141">
        <v>0.78250000000000008</v>
      </c>
    </row>
    <row r="1937" spans="1:8" x14ac:dyDescent="0.2">
      <c r="A1937" s="142" t="s">
        <v>3165</v>
      </c>
      <c r="B1937" s="142">
        <v>0.79400000000000004</v>
      </c>
      <c r="C1937" s="143">
        <v>99918</v>
      </c>
      <c r="D1937" s="141" t="s">
        <v>111</v>
      </c>
      <c r="F1937" s="141">
        <f>IF(D1937="U",+VLOOKUP(C1937,'[2]Table A'!$A$2:$D$1648,4,FALSE),+VLOOKUP(C1937,'[2]Table B'!$A$2:$F$54,4,FALSE))</f>
        <v>0.79400000000000004</v>
      </c>
      <c r="G1937" s="141">
        <v>0.7913</v>
      </c>
      <c r="H1937" s="141">
        <v>0.78250000000000008</v>
      </c>
    </row>
    <row r="1938" spans="1:8" x14ac:dyDescent="0.2">
      <c r="A1938" s="142" t="s">
        <v>3175</v>
      </c>
      <c r="B1938" s="142">
        <v>0.79400000000000004</v>
      </c>
      <c r="C1938" s="143">
        <v>99918</v>
      </c>
      <c r="D1938" s="141" t="s">
        <v>111</v>
      </c>
      <c r="F1938" s="141">
        <f>IF(D1938="U",+VLOOKUP(C1938,'[2]Table A'!$A$2:$D$1648,4,FALSE),+VLOOKUP(C1938,'[2]Table B'!$A$2:$F$54,4,FALSE))</f>
        <v>0.79400000000000004</v>
      </c>
      <c r="G1938" s="141">
        <v>0.7913</v>
      </c>
      <c r="H1938" s="141">
        <v>0.78250000000000008</v>
      </c>
    </row>
    <row r="1939" spans="1:8" x14ac:dyDescent="0.2">
      <c r="A1939" s="142" t="s">
        <v>3194</v>
      </c>
      <c r="B1939" s="142">
        <v>0.79400000000000004</v>
      </c>
      <c r="C1939" s="143">
        <v>99918</v>
      </c>
      <c r="D1939" s="141" t="s">
        <v>111</v>
      </c>
      <c r="F1939" s="141">
        <f>IF(D1939="U",+VLOOKUP(C1939,'[2]Table A'!$A$2:$D$1648,4,FALSE),+VLOOKUP(C1939,'[2]Table B'!$A$2:$F$54,4,FALSE))</f>
        <v>0.79400000000000004</v>
      </c>
      <c r="G1939" s="141">
        <v>0.7913</v>
      </c>
      <c r="H1939" s="141">
        <v>0.78250000000000008</v>
      </c>
    </row>
    <row r="1940" spans="1:8" x14ac:dyDescent="0.2">
      <c r="A1940" s="142" t="s">
        <v>3203</v>
      </c>
      <c r="B1940" s="142">
        <v>0.79400000000000004</v>
      </c>
      <c r="C1940" s="143">
        <v>99918</v>
      </c>
      <c r="D1940" s="141" t="s">
        <v>111</v>
      </c>
      <c r="F1940" s="141">
        <f>IF(D1940="U",+VLOOKUP(C1940,'[2]Table A'!$A$2:$D$1648,4,FALSE),+VLOOKUP(C1940,'[2]Table B'!$A$2:$F$54,4,FALSE))</f>
        <v>0.79400000000000004</v>
      </c>
      <c r="G1940" s="141">
        <v>0.7913</v>
      </c>
      <c r="H1940" s="141">
        <v>0.78250000000000008</v>
      </c>
    </row>
    <row r="1941" spans="1:8" x14ac:dyDescent="0.2">
      <c r="A1941" s="142" t="s">
        <v>3359</v>
      </c>
      <c r="B1941" s="142">
        <v>0.79400000000000004</v>
      </c>
      <c r="C1941" s="143">
        <v>99918</v>
      </c>
      <c r="D1941" s="141" t="s">
        <v>111</v>
      </c>
      <c r="F1941" s="141">
        <f>IF(D1941="U",+VLOOKUP(C1941,'[2]Table A'!$A$2:$D$1648,4,FALSE),+VLOOKUP(C1941,'[2]Table B'!$A$2:$F$54,4,FALSE))</f>
        <v>0.79400000000000004</v>
      </c>
      <c r="G1941" s="141">
        <v>0.7913</v>
      </c>
      <c r="H1941" s="141">
        <v>0.78250000000000008</v>
      </c>
    </row>
    <row r="1942" spans="1:8" x14ac:dyDescent="0.2">
      <c r="A1942" s="142" t="s">
        <v>3529</v>
      </c>
      <c r="B1942" s="142">
        <v>0.79400000000000004</v>
      </c>
      <c r="C1942" s="143">
        <v>99918</v>
      </c>
      <c r="D1942" s="141" t="s">
        <v>111</v>
      </c>
      <c r="F1942" s="141">
        <f>IF(D1942="U",+VLOOKUP(C1942,'[2]Table A'!$A$2:$D$1648,4,FALSE),+VLOOKUP(C1942,'[2]Table B'!$A$2:$F$54,4,FALSE))</f>
        <v>0.79400000000000004</v>
      </c>
      <c r="G1942" s="141">
        <v>0.7913</v>
      </c>
      <c r="H1942" s="141">
        <v>0.78250000000000008</v>
      </c>
    </row>
    <row r="1943" spans="1:8" x14ac:dyDescent="0.2">
      <c r="A1943" s="142" t="s">
        <v>3570</v>
      </c>
      <c r="B1943" s="142">
        <v>0.79400000000000004</v>
      </c>
      <c r="C1943" s="143">
        <v>99918</v>
      </c>
      <c r="D1943" s="141" t="s">
        <v>111</v>
      </c>
      <c r="F1943" s="141">
        <f>IF(D1943="U",+VLOOKUP(C1943,'[2]Table A'!$A$2:$D$1648,4,FALSE),+VLOOKUP(C1943,'[2]Table B'!$A$2:$F$54,4,FALSE))</f>
        <v>0.79400000000000004</v>
      </c>
      <c r="G1943" s="141">
        <v>0.7913</v>
      </c>
      <c r="H1943" s="141">
        <v>0.78250000000000008</v>
      </c>
    </row>
    <row r="1944" spans="1:8" x14ac:dyDescent="0.2">
      <c r="A1944" s="142" t="s">
        <v>3628</v>
      </c>
      <c r="B1944" s="142">
        <v>0.79400000000000004</v>
      </c>
      <c r="C1944" s="143">
        <v>99918</v>
      </c>
      <c r="D1944" s="141" t="s">
        <v>111</v>
      </c>
      <c r="F1944" s="141">
        <f>IF(D1944="U",+VLOOKUP(C1944,'[2]Table A'!$A$2:$D$1648,4,FALSE),+VLOOKUP(C1944,'[2]Table B'!$A$2:$F$54,4,FALSE))</f>
        <v>0.79400000000000004</v>
      </c>
      <c r="G1944" s="141">
        <v>0.7913</v>
      </c>
      <c r="H1944" s="141">
        <v>0.78250000000000008</v>
      </c>
    </row>
    <row r="1945" spans="1:8" x14ac:dyDescent="0.2">
      <c r="A1945" s="142" t="s">
        <v>3741</v>
      </c>
      <c r="B1945" s="142">
        <v>0.79400000000000004</v>
      </c>
      <c r="C1945" s="143">
        <v>99918</v>
      </c>
      <c r="D1945" s="141" t="s">
        <v>111</v>
      </c>
      <c r="F1945" s="141">
        <f>IF(D1945="U",+VLOOKUP(C1945,'[2]Table A'!$A$2:$D$1648,4,FALSE),+VLOOKUP(C1945,'[2]Table B'!$A$2:$F$54,4,FALSE))</f>
        <v>0.79400000000000004</v>
      </c>
      <c r="G1945" s="141">
        <v>0.7913</v>
      </c>
      <c r="H1945" s="141">
        <v>0.78250000000000008</v>
      </c>
    </row>
    <row r="1946" spans="1:8" x14ac:dyDescent="0.2">
      <c r="A1946" s="142" t="s">
        <v>3776</v>
      </c>
      <c r="B1946" s="142">
        <v>0.79400000000000004</v>
      </c>
      <c r="C1946" s="143">
        <v>99918</v>
      </c>
      <c r="D1946" s="141" t="s">
        <v>111</v>
      </c>
      <c r="F1946" s="141">
        <f>IF(D1946="U",+VLOOKUP(C1946,'[2]Table A'!$A$2:$D$1648,4,FALSE),+VLOOKUP(C1946,'[2]Table B'!$A$2:$F$54,4,FALSE))</f>
        <v>0.79400000000000004</v>
      </c>
      <c r="G1946" s="141">
        <v>0.7913</v>
      </c>
      <c r="H1946" s="141">
        <v>0.78250000000000008</v>
      </c>
    </row>
    <row r="1947" spans="1:8" x14ac:dyDescent="0.2">
      <c r="A1947" s="142" t="s">
        <v>3797</v>
      </c>
      <c r="B1947" s="142">
        <v>0.79400000000000004</v>
      </c>
      <c r="C1947" s="143">
        <v>99918</v>
      </c>
      <c r="D1947" s="141" t="s">
        <v>111</v>
      </c>
      <c r="F1947" s="141">
        <f>IF(D1947="U",+VLOOKUP(C1947,'[2]Table A'!$A$2:$D$1648,4,FALSE),+VLOOKUP(C1947,'[2]Table B'!$A$2:$F$54,4,FALSE))</f>
        <v>0.79400000000000004</v>
      </c>
      <c r="G1947" s="141">
        <v>0.7913</v>
      </c>
      <c r="H1947" s="141">
        <v>0.78250000000000008</v>
      </c>
    </row>
    <row r="1948" spans="1:8" x14ac:dyDescent="0.2">
      <c r="A1948" s="142" t="s">
        <v>3832</v>
      </c>
      <c r="B1948" s="142">
        <v>0.79400000000000004</v>
      </c>
      <c r="C1948" s="143">
        <v>99918</v>
      </c>
      <c r="D1948" s="141" t="s">
        <v>111</v>
      </c>
      <c r="F1948" s="141">
        <f>IF(D1948="U",+VLOOKUP(C1948,'[2]Table A'!$A$2:$D$1648,4,FALSE),+VLOOKUP(C1948,'[2]Table B'!$A$2:$F$54,4,FALSE))</f>
        <v>0.79400000000000004</v>
      </c>
      <c r="G1948" s="141">
        <v>0.7913</v>
      </c>
      <c r="H1948" s="141">
        <v>0.78250000000000008</v>
      </c>
    </row>
    <row r="1949" spans="1:8" x14ac:dyDescent="0.2">
      <c r="A1949" s="142" t="s">
        <v>3878</v>
      </c>
      <c r="B1949" s="142">
        <v>0.79400000000000004</v>
      </c>
      <c r="C1949" s="143">
        <v>99918</v>
      </c>
      <c r="D1949" s="141" t="s">
        <v>111</v>
      </c>
      <c r="F1949" s="141">
        <f>IF(D1949="U",+VLOOKUP(C1949,'[2]Table A'!$A$2:$D$1648,4,FALSE),+VLOOKUP(C1949,'[2]Table B'!$A$2:$F$54,4,FALSE))</f>
        <v>0.79400000000000004</v>
      </c>
      <c r="G1949" s="141">
        <v>0.7913</v>
      </c>
      <c r="H1949" s="141">
        <v>0.78250000000000008</v>
      </c>
    </row>
    <row r="1950" spans="1:8" x14ac:dyDescent="0.2">
      <c r="A1950" s="142" t="s">
        <v>3961</v>
      </c>
      <c r="B1950" s="142">
        <v>0.79400000000000004</v>
      </c>
      <c r="C1950" s="143">
        <v>99918</v>
      </c>
      <c r="D1950" s="141" t="s">
        <v>111</v>
      </c>
      <c r="F1950" s="141">
        <f>IF(D1950="U",+VLOOKUP(C1950,'[2]Table A'!$A$2:$D$1648,4,FALSE),+VLOOKUP(C1950,'[2]Table B'!$A$2:$F$54,4,FALSE))</f>
        <v>0.79400000000000004</v>
      </c>
      <c r="G1950" s="141">
        <v>0.7913</v>
      </c>
      <c r="H1950" s="141">
        <v>0.78250000000000008</v>
      </c>
    </row>
    <row r="1951" spans="1:8" x14ac:dyDescent="0.2">
      <c r="A1951" s="142" t="s">
        <v>357</v>
      </c>
      <c r="B1951" s="142">
        <v>0.70120000000000005</v>
      </c>
      <c r="C1951" s="143">
        <v>99919</v>
      </c>
      <c r="D1951" s="141" t="s">
        <v>111</v>
      </c>
      <c r="F1951" s="141">
        <f>IF(D1951="U",+VLOOKUP(C1951,'[2]Table A'!$A$2:$D$1648,4,FALSE),+VLOOKUP(C1951,'[2]Table B'!$A$2:$F$54,4,FALSE))</f>
        <v>0.70120000000000005</v>
      </c>
      <c r="G1951" s="141">
        <v>0.69569999999999999</v>
      </c>
      <c r="H1951" s="141">
        <v>0.69720000000000004</v>
      </c>
    </row>
    <row r="1952" spans="1:8" x14ac:dyDescent="0.2">
      <c r="A1952" s="142" t="s">
        <v>430</v>
      </c>
      <c r="B1952" s="142">
        <v>0.70120000000000005</v>
      </c>
      <c r="C1952" s="143">
        <v>99919</v>
      </c>
      <c r="D1952" s="141" t="s">
        <v>111</v>
      </c>
      <c r="F1952" s="141">
        <f>IF(D1952="U",+VLOOKUP(C1952,'[2]Table A'!$A$2:$D$1648,4,FALSE),+VLOOKUP(C1952,'[2]Table B'!$A$2:$F$54,4,FALSE))</f>
        <v>0.70120000000000005</v>
      </c>
      <c r="G1952" s="141">
        <v>0.69569999999999999</v>
      </c>
      <c r="H1952" s="141">
        <v>0.69720000000000004</v>
      </c>
    </row>
    <row r="1953" spans="1:8" x14ac:dyDescent="0.2">
      <c r="A1953" s="142" t="s">
        <v>453</v>
      </c>
      <c r="B1953" s="142">
        <v>0.70120000000000005</v>
      </c>
      <c r="C1953" s="143">
        <v>99919</v>
      </c>
      <c r="D1953" s="141" t="s">
        <v>111</v>
      </c>
      <c r="F1953" s="141">
        <f>IF(D1953="U",+VLOOKUP(C1953,'[2]Table A'!$A$2:$D$1648,4,FALSE),+VLOOKUP(C1953,'[2]Table B'!$A$2:$F$54,4,FALSE))</f>
        <v>0.70120000000000005</v>
      </c>
      <c r="G1953" s="141">
        <v>0.69569999999999999</v>
      </c>
      <c r="H1953" s="141">
        <v>0.69720000000000004</v>
      </c>
    </row>
    <row r="1954" spans="1:8" x14ac:dyDescent="0.2">
      <c r="A1954" s="142" t="s">
        <v>518</v>
      </c>
      <c r="B1954" s="142">
        <v>0.70120000000000005</v>
      </c>
      <c r="C1954" s="143">
        <v>99919</v>
      </c>
      <c r="D1954" s="141" t="s">
        <v>111</v>
      </c>
      <c r="F1954" s="141">
        <f>IF(D1954="U",+VLOOKUP(C1954,'[2]Table A'!$A$2:$D$1648,4,FALSE),+VLOOKUP(C1954,'[2]Table B'!$A$2:$F$54,4,FALSE))</f>
        <v>0.70120000000000005</v>
      </c>
      <c r="G1954" s="141">
        <v>0.69569999999999999</v>
      </c>
      <c r="H1954" s="141">
        <v>0.69720000000000004</v>
      </c>
    </row>
    <row r="1955" spans="1:8" x14ac:dyDescent="0.2">
      <c r="A1955" s="142" t="s">
        <v>587</v>
      </c>
      <c r="B1955" s="142">
        <v>0.70120000000000005</v>
      </c>
      <c r="C1955" s="143">
        <v>99919</v>
      </c>
      <c r="D1955" s="141" t="s">
        <v>111</v>
      </c>
      <c r="F1955" s="141">
        <f>IF(D1955="U",+VLOOKUP(C1955,'[2]Table A'!$A$2:$D$1648,4,FALSE),+VLOOKUP(C1955,'[2]Table B'!$A$2:$F$54,4,FALSE))</f>
        <v>0.70120000000000005</v>
      </c>
      <c r="G1955" s="141">
        <v>0.69569999999999999</v>
      </c>
      <c r="H1955" s="141">
        <v>0.69720000000000004</v>
      </c>
    </row>
    <row r="1956" spans="1:8" x14ac:dyDescent="0.2">
      <c r="A1956" s="142" t="s">
        <v>773</v>
      </c>
      <c r="B1956" s="142">
        <v>0.70120000000000005</v>
      </c>
      <c r="C1956" s="143">
        <v>99919</v>
      </c>
      <c r="D1956" s="141" t="s">
        <v>111</v>
      </c>
      <c r="F1956" s="141">
        <f>IF(D1956="U",+VLOOKUP(C1956,'[2]Table A'!$A$2:$D$1648,4,FALSE),+VLOOKUP(C1956,'[2]Table B'!$A$2:$F$54,4,FALSE))</f>
        <v>0.70120000000000005</v>
      </c>
      <c r="G1956" s="141">
        <v>0.69569999999999999</v>
      </c>
      <c r="H1956" s="141">
        <v>0.69720000000000004</v>
      </c>
    </row>
    <row r="1957" spans="1:8" x14ac:dyDescent="0.2">
      <c r="A1957" s="142" t="s">
        <v>882</v>
      </c>
      <c r="B1957" s="142">
        <v>0.70120000000000005</v>
      </c>
      <c r="C1957" s="143">
        <v>99919</v>
      </c>
      <c r="D1957" s="141" t="s">
        <v>111</v>
      </c>
      <c r="F1957" s="141">
        <f>IF(D1957="U",+VLOOKUP(C1957,'[2]Table A'!$A$2:$D$1648,4,FALSE),+VLOOKUP(C1957,'[2]Table B'!$A$2:$F$54,4,FALSE))</f>
        <v>0.70120000000000005</v>
      </c>
      <c r="G1957" s="141">
        <v>0.69569999999999999</v>
      </c>
      <c r="H1957" s="141">
        <v>0.69720000000000004</v>
      </c>
    </row>
    <row r="1958" spans="1:8" x14ac:dyDescent="0.2">
      <c r="A1958" s="142" t="s">
        <v>992</v>
      </c>
      <c r="B1958" s="142">
        <v>0.70120000000000005</v>
      </c>
      <c r="C1958" s="143">
        <v>99919</v>
      </c>
      <c r="D1958" s="141" t="s">
        <v>111</v>
      </c>
      <c r="F1958" s="141">
        <f>IF(D1958="U",+VLOOKUP(C1958,'[2]Table A'!$A$2:$D$1648,4,FALSE),+VLOOKUP(C1958,'[2]Table B'!$A$2:$F$54,4,FALSE))</f>
        <v>0.70120000000000005</v>
      </c>
      <c r="G1958" s="141">
        <v>0.69569999999999999</v>
      </c>
      <c r="H1958" s="141">
        <v>0.69720000000000004</v>
      </c>
    </row>
    <row r="1959" spans="1:8" x14ac:dyDescent="0.2">
      <c r="A1959" s="142" t="s">
        <v>1115</v>
      </c>
      <c r="B1959" s="142">
        <v>0.70120000000000005</v>
      </c>
      <c r="C1959" s="143">
        <v>99919</v>
      </c>
      <c r="D1959" s="141" t="s">
        <v>111</v>
      </c>
      <c r="F1959" s="141">
        <f>IF(D1959="U",+VLOOKUP(C1959,'[2]Table A'!$A$2:$D$1648,4,FALSE),+VLOOKUP(C1959,'[2]Table B'!$A$2:$F$54,4,FALSE))</f>
        <v>0.70120000000000005</v>
      </c>
      <c r="G1959" s="141">
        <v>0.69569999999999999</v>
      </c>
      <c r="H1959" s="141">
        <v>0.69720000000000004</v>
      </c>
    </row>
    <row r="1960" spans="1:8" x14ac:dyDescent="0.2">
      <c r="A1960" s="142" t="s">
        <v>1365</v>
      </c>
      <c r="B1960" s="142">
        <v>0.70120000000000005</v>
      </c>
      <c r="C1960" s="143">
        <v>99919</v>
      </c>
      <c r="D1960" s="141" t="s">
        <v>111</v>
      </c>
      <c r="F1960" s="141">
        <f>IF(D1960="U",+VLOOKUP(C1960,'[2]Table A'!$A$2:$D$1648,4,FALSE),+VLOOKUP(C1960,'[2]Table B'!$A$2:$F$54,4,FALSE))</f>
        <v>0.70120000000000005</v>
      </c>
      <c r="G1960" s="141">
        <v>0.69569999999999999</v>
      </c>
      <c r="H1960" s="141">
        <v>0.69720000000000004</v>
      </c>
    </row>
    <row r="1961" spans="1:8" x14ac:dyDescent="0.2">
      <c r="A1961" s="142" t="s">
        <v>1433</v>
      </c>
      <c r="B1961" s="142">
        <v>0.70120000000000005</v>
      </c>
      <c r="C1961" s="143">
        <v>99919</v>
      </c>
      <c r="D1961" s="141" t="s">
        <v>111</v>
      </c>
      <c r="F1961" s="141">
        <f>IF(D1961="U",+VLOOKUP(C1961,'[2]Table A'!$A$2:$D$1648,4,FALSE),+VLOOKUP(C1961,'[2]Table B'!$A$2:$F$54,4,FALSE))</f>
        <v>0.70120000000000005</v>
      </c>
      <c r="G1961" s="141">
        <v>0.69569999999999999</v>
      </c>
      <c r="H1961" s="141">
        <v>0.69720000000000004</v>
      </c>
    </row>
    <row r="1962" spans="1:8" x14ac:dyDescent="0.2">
      <c r="A1962" s="142" t="s">
        <v>1532</v>
      </c>
      <c r="B1962" s="142">
        <v>0.70120000000000005</v>
      </c>
      <c r="C1962" s="143">
        <v>99919</v>
      </c>
      <c r="D1962" s="141" t="s">
        <v>111</v>
      </c>
      <c r="F1962" s="141">
        <f>IF(D1962="U",+VLOOKUP(C1962,'[2]Table A'!$A$2:$D$1648,4,FALSE),+VLOOKUP(C1962,'[2]Table B'!$A$2:$F$54,4,FALSE))</f>
        <v>0.70120000000000005</v>
      </c>
      <c r="G1962" s="141">
        <v>0.69569999999999999</v>
      </c>
      <c r="H1962" s="141">
        <v>0.69720000000000004</v>
      </c>
    </row>
    <row r="1963" spans="1:8" x14ac:dyDescent="0.2">
      <c r="A1963" s="142" t="s">
        <v>1994</v>
      </c>
      <c r="B1963" s="142">
        <v>0.70120000000000005</v>
      </c>
      <c r="C1963" s="143">
        <v>99919</v>
      </c>
      <c r="D1963" s="141" t="s">
        <v>111</v>
      </c>
      <c r="F1963" s="141">
        <f>IF(D1963="U",+VLOOKUP(C1963,'[2]Table A'!$A$2:$D$1648,4,FALSE),+VLOOKUP(C1963,'[2]Table B'!$A$2:$F$54,4,FALSE))</f>
        <v>0.70120000000000005</v>
      </c>
      <c r="G1963" s="141">
        <v>0.69569999999999999</v>
      </c>
      <c r="H1963" s="141">
        <v>0.69720000000000004</v>
      </c>
    </row>
    <row r="1964" spans="1:8" x14ac:dyDescent="0.2">
      <c r="A1964" s="142" t="s">
        <v>2039</v>
      </c>
      <c r="B1964" s="142">
        <v>0.70120000000000005</v>
      </c>
      <c r="C1964" s="143">
        <v>99919</v>
      </c>
      <c r="D1964" s="141" t="s">
        <v>111</v>
      </c>
      <c r="F1964" s="141">
        <f>IF(D1964="U",+VLOOKUP(C1964,'[2]Table A'!$A$2:$D$1648,4,FALSE),+VLOOKUP(C1964,'[2]Table B'!$A$2:$F$54,4,FALSE))</f>
        <v>0.70120000000000005</v>
      </c>
      <c r="G1964" s="141">
        <v>0.69569999999999999</v>
      </c>
      <c r="H1964" s="141">
        <v>0.69720000000000004</v>
      </c>
    </row>
    <row r="1965" spans="1:8" x14ac:dyDescent="0.2">
      <c r="A1965" s="142" t="s">
        <v>2174</v>
      </c>
      <c r="B1965" s="142">
        <v>0.70120000000000005</v>
      </c>
      <c r="C1965" s="143">
        <v>99919</v>
      </c>
      <c r="D1965" s="141" t="s">
        <v>111</v>
      </c>
      <c r="F1965" s="141">
        <f>IF(D1965="U",+VLOOKUP(C1965,'[2]Table A'!$A$2:$D$1648,4,FALSE),+VLOOKUP(C1965,'[2]Table B'!$A$2:$F$54,4,FALSE))</f>
        <v>0.70120000000000005</v>
      </c>
      <c r="G1965" s="141">
        <v>0.69569999999999999</v>
      </c>
      <c r="H1965" s="141">
        <v>0.69720000000000004</v>
      </c>
    </row>
    <row r="1966" spans="1:8" x14ac:dyDescent="0.2">
      <c r="A1966" s="142" t="s">
        <v>2334</v>
      </c>
      <c r="B1966" s="142">
        <v>0.70120000000000005</v>
      </c>
      <c r="C1966" s="143">
        <v>99919</v>
      </c>
      <c r="D1966" s="141" t="s">
        <v>111</v>
      </c>
      <c r="F1966" s="141">
        <f>IF(D1966="U",+VLOOKUP(C1966,'[2]Table A'!$A$2:$D$1648,4,FALSE),+VLOOKUP(C1966,'[2]Table B'!$A$2:$F$54,4,FALSE))</f>
        <v>0.70120000000000005</v>
      </c>
      <c r="G1966" s="141">
        <v>0.69569999999999999</v>
      </c>
      <c r="H1966" s="141">
        <v>0.69720000000000004</v>
      </c>
    </row>
    <row r="1967" spans="1:8" x14ac:dyDescent="0.2">
      <c r="A1967" s="142" t="s">
        <v>2431</v>
      </c>
      <c r="B1967" s="142">
        <v>0.70120000000000005</v>
      </c>
      <c r="C1967" s="143">
        <v>99919</v>
      </c>
      <c r="D1967" s="141" t="s">
        <v>111</v>
      </c>
      <c r="F1967" s="141">
        <f>IF(D1967="U",+VLOOKUP(C1967,'[2]Table A'!$A$2:$D$1648,4,FALSE),+VLOOKUP(C1967,'[2]Table B'!$A$2:$F$54,4,FALSE))</f>
        <v>0.70120000000000005</v>
      </c>
      <c r="G1967" s="141">
        <v>0.69569999999999999</v>
      </c>
      <c r="H1967" s="141">
        <v>0.69720000000000004</v>
      </c>
    </row>
    <row r="1968" spans="1:8" x14ac:dyDescent="0.2">
      <c r="A1968" s="142" t="s">
        <v>2692</v>
      </c>
      <c r="B1968" s="142">
        <v>0.70120000000000005</v>
      </c>
      <c r="C1968" s="143">
        <v>99919</v>
      </c>
      <c r="D1968" s="141" t="s">
        <v>111</v>
      </c>
      <c r="F1968" s="141">
        <f>IF(D1968="U",+VLOOKUP(C1968,'[2]Table A'!$A$2:$D$1648,4,FALSE),+VLOOKUP(C1968,'[2]Table B'!$A$2:$F$54,4,FALSE))</f>
        <v>0.70120000000000005</v>
      </c>
      <c r="G1968" s="141">
        <v>0.69569999999999999</v>
      </c>
      <c r="H1968" s="141">
        <v>0.69720000000000004</v>
      </c>
    </row>
    <row r="1969" spans="1:8" x14ac:dyDescent="0.2">
      <c r="A1969" s="142" t="s">
        <v>2741</v>
      </c>
      <c r="B1969" s="142">
        <v>0.70120000000000005</v>
      </c>
      <c r="C1969" s="143">
        <v>99919</v>
      </c>
      <c r="D1969" s="141" t="s">
        <v>111</v>
      </c>
      <c r="F1969" s="141">
        <f>IF(D1969="U",+VLOOKUP(C1969,'[2]Table A'!$A$2:$D$1648,4,FALSE),+VLOOKUP(C1969,'[2]Table B'!$A$2:$F$54,4,FALSE))</f>
        <v>0.70120000000000005</v>
      </c>
      <c r="G1969" s="141">
        <v>0.69569999999999999</v>
      </c>
      <c r="H1969" s="141">
        <v>0.69720000000000004</v>
      </c>
    </row>
    <row r="1970" spans="1:8" x14ac:dyDescent="0.2">
      <c r="A1970" s="142" t="s">
        <v>3118</v>
      </c>
      <c r="B1970" s="142">
        <v>0.70120000000000005</v>
      </c>
      <c r="C1970" s="143">
        <v>99919</v>
      </c>
      <c r="D1970" s="141" t="s">
        <v>111</v>
      </c>
      <c r="F1970" s="141">
        <f>IF(D1970="U",+VLOOKUP(C1970,'[2]Table A'!$A$2:$D$1648,4,FALSE),+VLOOKUP(C1970,'[2]Table B'!$A$2:$F$54,4,FALSE))</f>
        <v>0.70120000000000005</v>
      </c>
      <c r="G1970" s="141">
        <v>0.69569999999999999</v>
      </c>
      <c r="H1970" s="141">
        <v>0.69720000000000004</v>
      </c>
    </row>
    <row r="1971" spans="1:8" x14ac:dyDescent="0.2">
      <c r="A1971" s="142" t="s">
        <v>3141</v>
      </c>
      <c r="B1971" s="142">
        <v>0.70120000000000005</v>
      </c>
      <c r="C1971" s="143">
        <v>99919</v>
      </c>
      <c r="D1971" s="141" t="s">
        <v>111</v>
      </c>
      <c r="F1971" s="141">
        <f>IF(D1971="U",+VLOOKUP(C1971,'[2]Table A'!$A$2:$D$1648,4,FALSE),+VLOOKUP(C1971,'[2]Table B'!$A$2:$F$54,4,FALSE))</f>
        <v>0.70120000000000005</v>
      </c>
      <c r="G1971" s="141">
        <v>0.69569999999999999</v>
      </c>
      <c r="H1971" s="141">
        <v>0.69720000000000004</v>
      </c>
    </row>
    <row r="1972" spans="1:8" x14ac:dyDescent="0.2">
      <c r="A1972" s="142" t="s">
        <v>3210</v>
      </c>
      <c r="B1972" s="142">
        <v>0.70120000000000005</v>
      </c>
      <c r="C1972" s="143">
        <v>99919</v>
      </c>
      <c r="D1972" s="141" t="s">
        <v>111</v>
      </c>
      <c r="F1972" s="141">
        <f>IF(D1972="U",+VLOOKUP(C1972,'[2]Table A'!$A$2:$D$1648,4,FALSE),+VLOOKUP(C1972,'[2]Table B'!$A$2:$F$54,4,FALSE))</f>
        <v>0.70120000000000005</v>
      </c>
      <c r="G1972" s="141">
        <v>0.69569999999999999</v>
      </c>
      <c r="H1972" s="141">
        <v>0.69720000000000004</v>
      </c>
    </row>
    <row r="1973" spans="1:8" x14ac:dyDescent="0.2">
      <c r="A1973" s="142" t="s">
        <v>3416</v>
      </c>
      <c r="B1973" s="142">
        <v>0.70120000000000005</v>
      </c>
      <c r="C1973" s="143">
        <v>99919</v>
      </c>
      <c r="D1973" s="141" t="s">
        <v>111</v>
      </c>
      <c r="F1973" s="141">
        <f>IF(D1973="U",+VLOOKUP(C1973,'[2]Table A'!$A$2:$D$1648,4,FALSE),+VLOOKUP(C1973,'[2]Table B'!$A$2:$F$54,4,FALSE))</f>
        <v>0.70120000000000005</v>
      </c>
      <c r="G1973" s="141">
        <v>0.69569999999999999</v>
      </c>
      <c r="H1973" s="141">
        <v>0.69720000000000004</v>
      </c>
    </row>
    <row r="1974" spans="1:8" x14ac:dyDescent="0.2">
      <c r="A1974" s="142" t="s">
        <v>3423</v>
      </c>
      <c r="B1974" s="142">
        <v>0.70120000000000005</v>
      </c>
      <c r="C1974" s="143">
        <v>99919</v>
      </c>
      <c r="D1974" s="141" t="s">
        <v>111</v>
      </c>
      <c r="F1974" s="141">
        <f>IF(D1974="U",+VLOOKUP(C1974,'[2]Table A'!$A$2:$D$1648,4,FALSE),+VLOOKUP(C1974,'[2]Table B'!$A$2:$F$54,4,FALSE))</f>
        <v>0.70120000000000005</v>
      </c>
      <c r="G1974" s="141">
        <v>0.69569999999999999</v>
      </c>
      <c r="H1974" s="141">
        <v>0.69720000000000004</v>
      </c>
    </row>
    <row r="1975" spans="1:8" x14ac:dyDescent="0.2">
      <c r="A1975" s="142" t="s">
        <v>3538</v>
      </c>
      <c r="B1975" s="142">
        <v>0.70120000000000005</v>
      </c>
      <c r="C1975" s="143">
        <v>99919</v>
      </c>
      <c r="D1975" s="141" t="s">
        <v>111</v>
      </c>
      <c r="F1975" s="141">
        <f>IF(D1975="U",+VLOOKUP(C1975,'[2]Table A'!$A$2:$D$1648,4,FALSE),+VLOOKUP(C1975,'[2]Table B'!$A$2:$F$54,4,FALSE))</f>
        <v>0.70120000000000005</v>
      </c>
      <c r="G1975" s="141">
        <v>0.69569999999999999</v>
      </c>
      <c r="H1975" s="141">
        <v>0.69720000000000004</v>
      </c>
    </row>
    <row r="1976" spans="1:8" x14ac:dyDescent="0.2">
      <c r="A1976" s="142" t="s">
        <v>3672</v>
      </c>
      <c r="B1976" s="142">
        <v>0.70120000000000005</v>
      </c>
      <c r="C1976" s="143">
        <v>99919</v>
      </c>
      <c r="D1976" s="141" t="s">
        <v>111</v>
      </c>
      <c r="F1976" s="141">
        <f>IF(D1976="U",+VLOOKUP(C1976,'[2]Table A'!$A$2:$D$1648,4,FALSE),+VLOOKUP(C1976,'[2]Table B'!$A$2:$F$54,4,FALSE))</f>
        <v>0.70120000000000005</v>
      </c>
      <c r="G1976" s="141">
        <v>0.69569999999999999</v>
      </c>
      <c r="H1976" s="141">
        <v>0.69720000000000004</v>
      </c>
    </row>
    <row r="1977" spans="1:8" x14ac:dyDescent="0.2">
      <c r="A1977" s="142" t="s">
        <v>3762</v>
      </c>
      <c r="B1977" s="142">
        <v>0.70120000000000005</v>
      </c>
      <c r="C1977" s="143">
        <v>99919</v>
      </c>
      <c r="D1977" s="141" t="s">
        <v>111</v>
      </c>
      <c r="F1977" s="141">
        <f>IF(D1977="U",+VLOOKUP(C1977,'[2]Table A'!$A$2:$D$1648,4,FALSE),+VLOOKUP(C1977,'[2]Table B'!$A$2:$F$54,4,FALSE))</f>
        <v>0.70120000000000005</v>
      </c>
      <c r="G1977" s="141">
        <v>0.69569999999999999</v>
      </c>
      <c r="H1977" s="141">
        <v>0.69720000000000004</v>
      </c>
    </row>
    <row r="1978" spans="1:8" x14ac:dyDescent="0.2">
      <c r="A1978" s="142" t="s">
        <v>3807</v>
      </c>
      <c r="B1978" s="142">
        <v>0.70120000000000005</v>
      </c>
      <c r="C1978" s="143">
        <v>99919</v>
      </c>
      <c r="D1978" s="141" t="s">
        <v>111</v>
      </c>
      <c r="F1978" s="141">
        <f>IF(D1978="U",+VLOOKUP(C1978,'[2]Table A'!$A$2:$D$1648,4,FALSE),+VLOOKUP(C1978,'[2]Table B'!$A$2:$F$54,4,FALSE))</f>
        <v>0.70120000000000005</v>
      </c>
      <c r="G1978" s="141">
        <v>0.69569999999999999</v>
      </c>
      <c r="H1978" s="141">
        <v>0.69720000000000004</v>
      </c>
    </row>
    <row r="1979" spans="1:8" x14ac:dyDescent="0.2">
      <c r="A1979" s="142" t="s">
        <v>3865</v>
      </c>
      <c r="B1979" s="142">
        <v>0.70120000000000005</v>
      </c>
      <c r="C1979" s="143">
        <v>99919</v>
      </c>
      <c r="D1979" s="141" t="s">
        <v>111</v>
      </c>
      <c r="F1979" s="141">
        <f>IF(D1979="U",+VLOOKUP(C1979,'[2]Table A'!$A$2:$D$1648,4,FALSE),+VLOOKUP(C1979,'[2]Table B'!$A$2:$F$54,4,FALSE))</f>
        <v>0.70120000000000005</v>
      </c>
      <c r="G1979" s="141">
        <v>0.69569999999999999</v>
      </c>
      <c r="H1979" s="141">
        <v>0.69720000000000004</v>
      </c>
    </row>
    <row r="1980" spans="1:8" x14ac:dyDescent="0.2">
      <c r="A1980" s="142" t="s">
        <v>3962</v>
      </c>
      <c r="B1980" s="142">
        <v>0.70120000000000005</v>
      </c>
      <c r="C1980" s="143">
        <v>99919</v>
      </c>
      <c r="D1980" s="141" t="s">
        <v>111</v>
      </c>
      <c r="F1980" s="141">
        <f>IF(D1980="U",+VLOOKUP(C1980,'[2]Table A'!$A$2:$D$1648,4,FALSE),+VLOOKUP(C1980,'[2]Table B'!$A$2:$F$54,4,FALSE))</f>
        <v>0.70120000000000005</v>
      </c>
      <c r="G1980" s="141">
        <v>0.69569999999999999</v>
      </c>
      <c r="H1980" s="141">
        <v>0.69720000000000004</v>
      </c>
    </row>
    <row r="1981" spans="1:8" x14ac:dyDescent="0.2">
      <c r="A1981" s="142" t="s">
        <v>416</v>
      </c>
      <c r="B1981" s="142">
        <v>0.86170000000000002</v>
      </c>
      <c r="C1981" s="143">
        <v>99920</v>
      </c>
      <c r="D1981" s="141" t="s">
        <v>111</v>
      </c>
      <c r="F1981" s="141">
        <f>IF(D1981="U",+VLOOKUP(C1981,'[2]Table A'!$A$2:$D$1648,4,FALSE),+VLOOKUP(C1981,'[2]Table B'!$A$2:$F$54,4,FALSE))</f>
        <v>0.86170000000000002</v>
      </c>
      <c r="G1981" s="141">
        <v>0.84250000000000003</v>
      </c>
      <c r="H1981" s="141">
        <v>0.8468</v>
      </c>
    </row>
    <row r="1982" spans="1:8" x14ac:dyDescent="0.2">
      <c r="A1982" s="142" t="s">
        <v>1517</v>
      </c>
      <c r="B1982" s="142">
        <v>0.86170000000000002</v>
      </c>
      <c r="C1982" s="143">
        <v>99920</v>
      </c>
      <c r="D1982" s="141" t="s">
        <v>111</v>
      </c>
      <c r="F1982" s="141">
        <f>IF(D1982="U",+VLOOKUP(C1982,'[2]Table A'!$A$2:$D$1648,4,FALSE),+VLOOKUP(C1982,'[2]Table B'!$A$2:$F$54,4,FALSE))</f>
        <v>0.86170000000000002</v>
      </c>
      <c r="G1982" s="141">
        <v>0.84250000000000003</v>
      </c>
      <c r="H1982" s="141">
        <v>0.8468</v>
      </c>
    </row>
    <row r="1983" spans="1:8" x14ac:dyDescent="0.2">
      <c r="A1983" s="142" t="s">
        <v>1758</v>
      </c>
      <c r="B1983" s="142">
        <v>0.86170000000000002</v>
      </c>
      <c r="C1983" s="143">
        <v>99920</v>
      </c>
      <c r="D1983" s="141" t="s">
        <v>111</v>
      </c>
      <c r="F1983" s="141">
        <f>IF(D1983="U",+VLOOKUP(C1983,'[2]Table A'!$A$2:$D$1648,4,FALSE),+VLOOKUP(C1983,'[2]Table B'!$A$2:$F$54,4,FALSE))</f>
        <v>0.86170000000000002</v>
      </c>
      <c r="G1983" s="141">
        <v>0.84250000000000003</v>
      </c>
      <c r="H1983" s="141">
        <v>0.8468</v>
      </c>
    </row>
    <row r="1984" spans="1:8" x14ac:dyDescent="0.2">
      <c r="A1984" s="142" t="s">
        <v>2105</v>
      </c>
      <c r="B1984" s="142">
        <v>0.86170000000000002</v>
      </c>
      <c r="C1984" s="143">
        <v>99920</v>
      </c>
      <c r="D1984" s="141" t="s">
        <v>111</v>
      </c>
      <c r="F1984" s="141">
        <f>IF(D1984="U",+VLOOKUP(C1984,'[2]Table A'!$A$2:$D$1648,4,FALSE),+VLOOKUP(C1984,'[2]Table B'!$A$2:$F$54,4,FALSE))</f>
        <v>0.86170000000000002</v>
      </c>
      <c r="G1984" s="141">
        <v>0.84250000000000003</v>
      </c>
      <c r="H1984" s="141">
        <v>0.8468</v>
      </c>
    </row>
    <row r="1985" spans="1:8" x14ac:dyDescent="0.2">
      <c r="A1985" s="142" t="s">
        <v>2155</v>
      </c>
      <c r="B1985" s="142">
        <v>0.86170000000000002</v>
      </c>
      <c r="C1985" s="143">
        <v>99920</v>
      </c>
      <c r="D1985" s="141" t="s">
        <v>111</v>
      </c>
      <c r="F1985" s="141">
        <f>IF(D1985="U",+VLOOKUP(C1985,'[2]Table A'!$A$2:$D$1648,4,FALSE),+VLOOKUP(C1985,'[2]Table B'!$A$2:$F$54,4,FALSE))</f>
        <v>0.86170000000000002</v>
      </c>
      <c r="G1985" s="141">
        <v>0.84250000000000003</v>
      </c>
      <c r="H1985" s="141">
        <v>0.8468</v>
      </c>
    </row>
    <row r="1986" spans="1:8" x14ac:dyDescent="0.2">
      <c r="A1986" s="142" t="s">
        <v>2316</v>
      </c>
      <c r="B1986" s="142">
        <v>0.86170000000000002</v>
      </c>
      <c r="C1986" s="143">
        <v>99920</v>
      </c>
      <c r="D1986" s="141" t="s">
        <v>111</v>
      </c>
      <c r="F1986" s="141">
        <f>IF(D1986="U",+VLOOKUP(C1986,'[2]Table A'!$A$2:$D$1648,4,FALSE),+VLOOKUP(C1986,'[2]Table B'!$A$2:$F$54,4,FALSE))</f>
        <v>0.86170000000000002</v>
      </c>
      <c r="G1986" s="141">
        <v>0.84250000000000003</v>
      </c>
      <c r="H1986" s="141">
        <v>0.8468</v>
      </c>
    </row>
    <row r="1987" spans="1:8" x14ac:dyDescent="0.2">
      <c r="A1987" s="142" t="s">
        <v>2887</v>
      </c>
      <c r="B1987" s="142">
        <v>0.86170000000000002</v>
      </c>
      <c r="C1987" s="143">
        <v>99920</v>
      </c>
      <c r="D1987" s="141" t="s">
        <v>111</v>
      </c>
      <c r="F1987" s="141">
        <f>IF(D1987="U",+VLOOKUP(C1987,'[2]Table A'!$A$2:$D$1648,4,FALSE),+VLOOKUP(C1987,'[2]Table B'!$A$2:$F$54,4,FALSE))</f>
        <v>0.86170000000000002</v>
      </c>
      <c r="G1987" s="141">
        <v>0.84250000000000003</v>
      </c>
      <c r="H1987" s="141">
        <v>0.8468</v>
      </c>
    </row>
    <row r="1988" spans="1:8" x14ac:dyDescent="0.2">
      <c r="A1988" s="142" t="s">
        <v>2988</v>
      </c>
      <c r="B1988" s="142">
        <v>0.86170000000000002</v>
      </c>
      <c r="C1988" s="143">
        <v>99920</v>
      </c>
      <c r="D1988" s="141" t="s">
        <v>111</v>
      </c>
      <c r="F1988" s="141">
        <f>IF(D1988="U",+VLOOKUP(C1988,'[2]Table A'!$A$2:$D$1648,4,FALSE),+VLOOKUP(C1988,'[2]Table B'!$A$2:$F$54,4,FALSE))</f>
        <v>0.86170000000000002</v>
      </c>
      <c r="G1988" s="141">
        <v>0.84250000000000003</v>
      </c>
      <c r="H1988" s="141">
        <v>0.8468</v>
      </c>
    </row>
    <row r="1989" spans="1:8" x14ac:dyDescent="0.2">
      <c r="A1989" s="142" t="s">
        <v>3384</v>
      </c>
      <c r="B1989" s="142">
        <v>0.86170000000000002</v>
      </c>
      <c r="C1989" s="143">
        <v>99920</v>
      </c>
      <c r="D1989" s="141" t="s">
        <v>111</v>
      </c>
      <c r="F1989" s="141">
        <f>IF(D1989="U",+VLOOKUP(C1989,'[2]Table A'!$A$2:$D$1648,4,FALSE),+VLOOKUP(C1989,'[2]Table B'!$A$2:$F$54,4,FALSE))</f>
        <v>0.86170000000000002</v>
      </c>
      <c r="G1989" s="141">
        <v>0.84250000000000003</v>
      </c>
      <c r="H1989" s="141">
        <v>0.8468</v>
      </c>
    </row>
    <row r="1990" spans="1:8" x14ac:dyDescent="0.2">
      <c r="A1990" s="142" t="s">
        <v>3692</v>
      </c>
      <c r="B1990" s="142">
        <v>0.86170000000000002</v>
      </c>
      <c r="C1990" s="143">
        <v>99920</v>
      </c>
      <c r="D1990" s="141" t="s">
        <v>111</v>
      </c>
      <c r="F1990" s="141">
        <f>IF(D1990="U",+VLOOKUP(C1990,'[2]Table A'!$A$2:$D$1648,4,FALSE),+VLOOKUP(C1990,'[2]Table B'!$A$2:$F$54,4,FALSE))</f>
        <v>0.86170000000000002</v>
      </c>
      <c r="G1990" s="141">
        <v>0.84250000000000003</v>
      </c>
      <c r="H1990" s="141">
        <v>0.8468</v>
      </c>
    </row>
    <row r="1991" spans="1:8" x14ac:dyDescent="0.2">
      <c r="A1991" s="142" t="s">
        <v>3743</v>
      </c>
      <c r="B1991" s="142">
        <v>0.86170000000000002</v>
      </c>
      <c r="C1991" s="143">
        <v>99920</v>
      </c>
      <c r="D1991" s="141" t="s">
        <v>111</v>
      </c>
      <c r="F1991" s="141">
        <f>IF(D1991="U",+VLOOKUP(C1991,'[2]Table A'!$A$2:$D$1648,4,FALSE),+VLOOKUP(C1991,'[2]Table B'!$A$2:$F$54,4,FALSE))</f>
        <v>0.86170000000000002</v>
      </c>
      <c r="G1991" s="141">
        <v>0.84250000000000003</v>
      </c>
      <c r="H1991" s="141">
        <v>0.8468</v>
      </c>
    </row>
    <row r="1992" spans="1:8" x14ac:dyDescent="0.2">
      <c r="A1992" s="142" t="s">
        <v>3963</v>
      </c>
      <c r="B1992" s="142">
        <v>0.86170000000000002</v>
      </c>
      <c r="C1992" s="143">
        <v>99920</v>
      </c>
      <c r="D1992" s="141" t="s">
        <v>111</v>
      </c>
      <c r="F1992" s="141">
        <f>IF(D1992="U",+VLOOKUP(C1992,'[2]Table A'!$A$2:$D$1648,4,FALSE),+VLOOKUP(C1992,'[2]Table B'!$A$2:$F$54,4,FALSE))</f>
        <v>0.86170000000000002</v>
      </c>
      <c r="G1992" s="141">
        <v>0.84250000000000003</v>
      </c>
      <c r="H1992" s="141">
        <v>0.8468</v>
      </c>
    </row>
    <row r="1993" spans="1:8" x14ac:dyDescent="0.2">
      <c r="A1993" s="142" t="s">
        <v>836</v>
      </c>
      <c r="B1993" s="142">
        <v>0.88830000000000009</v>
      </c>
      <c r="C1993" s="143">
        <v>99921</v>
      </c>
      <c r="D1993" s="141" t="s">
        <v>111</v>
      </c>
      <c r="F1993" s="141">
        <f>IF(D1993="U",+VLOOKUP(C1993,'[2]Table A'!$A$2:$D$1648,4,FALSE),+VLOOKUP(C1993,'[2]Table B'!$A$2:$F$54,4,FALSE))</f>
        <v>0.88830000000000009</v>
      </c>
      <c r="G1993" s="141">
        <v>0.87590000000000001</v>
      </c>
      <c r="H1993" s="141">
        <v>0.88930000000000009</v>
      </c>
    </row>
    <row r="1994" spans="1:8" x14ac:dyDescent="0.2">
      <c r="A1994" s="142" t="s">
        <v>1326</v>
      </c>
      <c r="B1994" s="142">
        <v>0.88830000000000009</v>
      </c>
      <c r="C1994" s="143">
        <v>99921</v>
      </c>
      <c r="D1994" s="141" t="s">
        <v>111</v>
      </c>
      <c r="F1994" s="141">
        <f>IF(D1994="U",+VLOOKUP(C1994,'[2]Table A'!$A$2:$D$1648,4,FALSE),+VLOOKUP(C1994,'[2]Table B'!$A$2:$F$54,4,FALSE))</f>
        <v>0.88830000000000009</v>
      </c>
      <c r="G1994" s="141">
        <v>0.87590000000000001</v>
      </c>
      <c r="H1994" s="141">
        <v>0.88930000000000009</v>
      </c>
    </row>
    <row r="1995" spans="1:8" x14ac:dyDescent="0.2">
      <c r="A1995" s="142" t="s">
        <v>1578</v>
      </c>
      <c r="B1995" s="142">
        <v>0.88830000000000009</v>
      </c>
      <c r="C1995" s="143">
        <v>99921</v>
      </c>
      <c r="D1995" s="141" t="s">
        <v>111</v>
      </c>
      <c r="F1995" s="141">
        <f>IF(D1995="U",+VLOOKUP(C1995,'[2]Table A'!$A$2:$D$1648,4,FALSE),+VLOOKUP(C1995,'[2]Table B'!$A$2:$F$54,4,FALSE))</f>
        <v>0.88830000000000009</v>
      </c>
      <c r="G1995" s="141">
        <v>0.87590000000000001</v>
      </c>
      <c r="H1995" s="141">
        <v>0.88930000000000009</v>
      </c>
    </row>
    <row r="1996" spans="1:8" x14ac:dyDescent="0.2">
      <c r="A1996" s="142" t="s">
        <v>2110</v>
      </c>
      <c r="B1996" s="142">
        <v>0.88830000000000009</v>
      </c>
      <c r="C1996" s="143">
        <v>99921</v>
      </c>
      <c r="D1996" s="141" t="s">
        <v>111</v>
      </c>
      <c r="F1996" s="141">
        <f>IF(D1996="U",+VLOOKUP(C1996,'[2]Table A'!$A$2:$D$1648,4,FALSE),+VLOOKUP(C1996,'[2]Table B'!$A$2:$F$54,4,FALSE))</f>
        <v>0.88830000000000009</v>
      </c>
      <c r="G1996" s="141">
        <v>0.87590000000000001</v>
      </c>
      <c r="H1996" s="141">
        <v>0.88930000000000009</v>
      </c>
    </row>
    <row r="1997" spans="1:8" x14ac:dyDescent="0.2">
      <c r="A1997" s="142" t="s">
        <v>3513</v>
      </c>
      <c r="B1997" s="142">
        <v>0.88830000000000009</v>
      </c>
      <c r="C1997" s="143">
        <v>99921</v>
      </c>
      <c r="D1997" s="141" t="s">
        <v>111</v>
      </c>
      <c r="F1997" s="141">
        <f>IF(D1997="U",+VLOOKUP(C1997,'[2]Table A'!$A$2:$D$1648,4,FALSE),+VLOOKUP(C1997,'[2]Table B'!$A$2:$F$54,4,FALSE))</f>
        <v>0.88830000000000009</v>
      </c>
      <c r="G1997" s="141">
        <v>0.87590000000000001</v>
      </c>
      <c r="H1997" s="141">
        <v>0.88930000000000009</v>
      </c>
    </row>
    <row r="1998" spans="1:8" x14ac:dyDescent="0.2">
      <c r="A1998" s="142" t="s">
        <v>3964</v>
      </c>
      <c r="B1998" s="142">
        <v>0.88830000000000009</v>
      </c>
      <c r="C1998" s="143">
        <v>99921</v>
      </c>
      <c r="D1998" s="141" t="s">
        <v>111</v>
      </c>
      <c r="F1998" s="141">
        <f>IF(D1998="U",+VLOOKUP(C1998,'[2]Table A'!$A$2:$D$1648,4,FALSE),+VLOOKUP(C1998,'[2]Table B'!$A$2:$F$54,4,FALSE))</f>
        <v>0.88830000000000009</v>
      </c>
      <c r="G1998" s="141">
        <v>0.87590000000000001</v>
      </c>
      <c r="H1998" s="141">
        <v>0.88930000000000009</v>
      </c>
    </row>
    <row r="1999" spans="1:8" x14ac:dyDescent="0.2">
      <c r="A1999" s="142" t="s">
        <v>1347</v>
      </c>
      <c r="B1999" s="142">
        <v>1.0760000000000001</v>
      </c>
      <c r="C1999" s="143">
        <v>99922</v>
      </c>
      <c r="D1999" s="141" t="s">
        <v>111</v>
      </c>
      <c r="F1999" s="141">
        <f>IF(D1999="U",+VLOOKUP(C1999,'[2]Table A'!$A$2:$D$1648,4,FALSE),+VLOOKUP(C1999,'[2]Table B'!$A$2:$F$54,4,FALSE))</f>
        <v>1.0760000000000001</v>
      </c>
      <c r="G1999" s="141">
        <v>1.0861000000000001</v>
      </c>
      <c r="H1999" s="141">
        <v>1.1066</v>
      </c>
    </row>
    <row r="2000" spans="1:8" x14ac:dyDescent="0.2">
      <c r="A2000" s="142" t="s">
        <v>1516</v>
      </c>
      <c r="B2000" s="142">
        <v>1.0760000000000001</v>
      </c>
      <c r="C2000" s="143">
        <v>99922</v>
      </c>
      <c r="D2000" s="141" t="s">
        <v>111</v>
      </c>
      <c r="F2000" s="141">
        <f>IF(D2000="U",+VLOOKUP(C2000,'[2]Table A'!$A$2:$D$1648,4,FALSE),+VLOOKUP(C2000,'[2]Table B'!$A$2:$F$54,4,FALSE))</f>
        <v>1.0760000000000001</v>
      </c>
      <c r="G2000" s="141">
        <v>1.0861000000000001</v>
      </c>
      <c r="H2000" s="141">
        <v>1.1066</v>
      </c>
    </row>
    <row r="2001" spans="1:8" x14ac:dyDescent="0.2">
      <c r="A2001" s="142" t="s">
        <v>2733</v>
      </c>
      <c r="B2001" s="142">
        <v>1.0760000000000001</v>
      </c>
      <c r="C2001" s="143">
        <v>99922</v>
      </c>
      <c r="D2001" s="141" t="s">
        <v>111</v>
      </c>
      <c r="F2001" s="141">
        <f>IF(D2001="U",+VLOOKUP(C2001,'[2]Table A'!$A$2:$D$1648,4,FALSE),+VLOOKUP(C2001,'[2]Table B'!$A$2:$F$54,4,FALSE))</f>
        <v>1.0760000000000001</v>
      </c>
      <c r="G2001" s="141">
        <v>1.0861000000000001</v>
      </c>
      <c r="H2001" s="141">
        <v>1.1066</v>
      </c>
    </row>
    <row r="2002" spans="1:8" x14ac:dyDescent="0.2">
      <c r="A2002" s="142" t="s">
        <v>3965</v>
      </c>
      <c r="B2002" s="142">
        <v>1.0760000000000001</v>
      </c>
      <c r="C2002" s="143">
        <v>99922</v>
      </c>
      <c r="D2002" s="141" t="s">
        <v>111</v>
      </c>
      <c r="F2002" s="141">
        <f>IF(D2002="U",+VLOOKUP(C2002,'[2]Table A'!$A$2:$D$1648,4,FALSE),+VLOOKUP(C2002,'[2]Table B'!$A$2:$F$54,4,FALSE))</f>
        <v>1.0760000000000001</v>
      </c>
      <c r="G2002" s="141">
        <v>1.0861000000000001</v>
      </c>
      <c r="H2002" s="141">
        <v>1.1066</v>
      </c>
    </row>
    <row r="2003" spans="1:8" x14ac:dyDescent="0.2">
      <c r="A2003" s="142" t="s">
        <v>326</v>
      </c>
      <c r="B2003" s="142">
        <v>0.84300000000000008</v>
      </c>
      <c r="C2003" s="143">
        <v>99923</v>
      </c>
      <c r="D2003" s="141" t="s">
        <v>111</v>
      </c>
      <c r="F2003" s="141">
        <f>IF(D2003="U",+VLOOKUP(C2003,'[2]Table A'!$A$2:$D$1648,4,FALSE),+VLOOKUP(C2003,'[2]Table B'!$A$2:$F$54,4,FALSE))</f>
        <v>0.84300000000000008</v>
      </c>
      <c r="G2003" s="141">
        <v>0.84019999999999995</v>
      </c>
      <c r="H2003" s="141">
        <v>0.84130000000000005</v>
      </c>
    </row>
    <row r="2004" spans="1:8" x14ac:dyDescent="0.2">
      <c r="A2004" s="142" t="s">
        <v>339</v>
      </c>
      <c r="B2004" s="142">
        <v>0.84300000000000008</v>
      </c>
      <c r="C2004" s="143">
        <v>99923</v>
      </c>
      <c r="D2004" s="141" t="s">
        <v>111</v>
      </c>
      <c r="F2004" s="141">
        <f>IF(D2004="U",+VLOOKUP(C2004,'[2]Table A'!$A$2:$D$1648,4,FALSE),+VLOOKUP(C2004,'[2]Table B'!$A$2:$F$54,4,FALSE))</f>
        <v>0.84300000000000008</v>
      </c>
      <c r="G2004" s="141">
        <v>0.84019999999999995</v>
      </c>
      <c r="H2004" s="141">
        <v>0.84130000000000005</v>
      </c>
    </row>
    <row r="2005" spans="1:8" x14ac:dyDescent="0.2">
      <c r="A2005" s="142" t="s">
        <v>341</v>
      </c>
      <c r="B2005" s="142">
        <v>0.84300000000000008</v>
      </c>
      <c r="C2005" s="143">
        <v>99923</v>
      </c>
      <c r="D2005" s="141" t="s">
        <v>111</v>
      </c>
      <c r="F2005" s="141">
        <f>IF(D2005="U",+VLOOKUP(C2005,'[2]Table A'!$A$2:$D$1648,4,FALSE),+VLOOKUP(C2005,'[2]Table B'!$A$2:$F$54,4,FALSE))</f>
        <v>0.84300000000000008</v>
      </c>
      <c r="G2005" s="141">
        <v>0.84019999999999995</v>
      </c>
      <c r="H2005" s="141">
        <v>0.84130000000000005</v>
      </c>
    </row>
    <row r="2006" spans="1:8" x14ac:dyDescent="0.2">
      <c r="A2006" s="142" t="s">
        <v>362</v>
      </c>
      <c r="B2006" s="142">
        <v>0.84300000000000008</v>
      </c>
      <c r="C2006" s="143">
        <v>99923</v>
      </c>
      <c r="D2006" s="141" t="s">
        <v>111</v>
      </c>
      <c r="F2006" s="141">
        <f>IF(D2006="U",+VLOOKUP(C2006,'[2]Table A'!$A$2:$D$1648,4,FALSE),+VLOOKUP(C2006,'[2]Table B'!$A$2:$F$54,4,FALSE))</f>
        <v>0.84300000000000008</v>
      </c>
      <c r="G2006" s="141">
        <v>0.84019999999999995</v>
      </c>
      <c r="H2006" s="141">
        <v>0.84130000000000005</v>
      </c>
    </row>
    <row r="2007" spans="1:8" x14ac:dyDescent="0.2">
      <c r="A2007" s="142" t="s">
        <v>394</v>
      </c>
      <c r="B2007" s="142">
        <v>0.84300000000000008</v>
      </c>
      <c r="C2007" s="143">
        <v>99923</v>
      </c>
      <c r="D2007" s="141" t="s">
        <v>111</v>
      </c>
      <c r="F2007" s="141">
        <f>IF(D2007="U",+VLOOKUP(C2007,'[2]Table A'!$A$2:$D$1648,4,FALSE),+VLOOKUP(C2007,'[2]Table B'!$A$2:$F$54,4,FALSE))</f>
        <v>0.84300000000000008</v>
      </c>
      <c r="G2007" s="141">
        <v>0.84019999999999995</v>
      </c>
      <c r="H2007" s="141">
        <v>0.84130000000000005</v>
      </c>
    </row>
    <row r="2008" spans="1:8" x14ac:dyDescent="0.2">
      <c r="A2008" s="142" t="s">
        <v>409</v>
      </c>
      <c r="B2008" s="142">
        <v>0.84300000000000008</v>
      </c>
      <c r="C2008" s="143">
        <v>99923</v>
      </c>
      <c r="D2008" s="141" t="s">
        <v>111</v>
      </c>
      <c r="F2008" s="141">
        <f>IF(D2008="U",+VLOOKUP(C2008,'[2]Table A'!$A$2:$D$1648,4,FALSE),+VLOOKUP(C2008,'[2]Table B'!$A$2:$F$54,4,FALSE))</f>
        <v>0.84300000000000008</v>
      </c>
      <c r="G2008" s="141">
        <v>0.84019999999999995</v>
      </c>
      <c r="H2008" s="141">
        <v>0.84130000000000005</v>
      </c>
    </row>
    <row r="2009" spans="1:8" x14ac:dyDescent="0.2">
      <c r="A2009" s="142" t="s">
        <v>475</v>
      </c>
      <c r="B2009" s="142">
        <v>0.84300000000000008</v>
      </c>
      <c r="C2009" s="143">
        <v>99923</v>
      </c>
      <c r="D2009" s="141" t="s">
        <v>111</v>
      </c>
      <c r="F2009" s="141">
        <f>IF(D2009="U",+VLOOKUP(C2009,'[2]Table A'!$A$2:$D$1648,4,FALSE),+VLOOKUP(C2009,'[2]Table B'!$A$2:$F$54,4,FALSE))</f>
        <v>0.84300000000000008</v>
      </c>
      <c r="G2009" s="141">
        <v>0.84019999999999995</v>
      </c>
      <c r="H2009" s="141">
        <v>0.84130000000000005</v>
      </c>
    </row>
    <row r="2010" spans="1:8" x14ac:dyDescent="0.2">
      <c r="A2010" s="142" t="s">
        <v>564</v>
      </c>
      <c r="B2010" s="142">
        <v>0.84300000000000008</v>
      </c>
      <c r="C2010" s="143">
        <v>99923</v>
      </c>
      <c r="D2010" s="141" t="s">
        <v>111</v>
      </c>
      <c r="F2010" s="141">
        <f>IF(D2010="U",+VLOOKUP(C2010,'[2]Table A'!$A$2:$D$1648,4,FALSE),+VLOOKUP(C2010,'[2]Table B'!$A$2:$F$54,4,FALSE))</f>
        <v>0.84300000000000008</v>
      </c>
      <c r="G2010" s="141">
        <v>0.84019999999999995</v>
      </c>
      <c r="H2010" s="141">
        <v>0.84130000000000005</v>
      </c>
    </row>
    <row r="2011" spans="1:8" x14ac:dyDescent="0.2">
      <c r="A2011" s="142" t="s">
        <v>663</v>
      </c>
      <c r="B2011" s="142">
        <v>0.84300000000000008</v>
      </c>
      <c r="C2011" s="143">
        <v>99923</v>
      </c>
      <c r="D2011" s="141" t="s">
        <v>111</v>
      </c>
      <c r="F2011" s="141">
        <f>IF(D2011="U",+VLOOKUP(C2011,'[2]Table A'!$A$2:$D$1648,4,FALSE),+VLOOKUP(C2011,'[2]Table B'!$A$2:$F$54,4,FALSE))</f>
        <v>0.84300000000000008</v>
      </c>
      <c r="G2011" s="141">
        <v>0.84019999999999995</v>
      </c>
      <c r="H2011" s="141">
        <v>0.84130000000000005</v>
      </c>
    </row>
    <row r="2012" spans="1:8" x14ac:dyDescent="0.2">
      <c r="A2012" s="142" t="s">
        <v>913</v>
      </c>
      <c r="B2012" s="142">
        <v>0.84300000000000008</v>
      </c>
      <c r="C2012" s="143">
        <v>99923</v>
      </c>
      <c r="D2012" s="141" t="s">
        <v>111</v>
      </c>
      <c r="F2012" s="141">
        <f>IF(D2012="U",+VLOOKUP(C2012,'[2]Table A'!$A$2:$D$1648,4,FALSE),+VLOOKUP(C2012,'[2]Table B'!$A$2:$F$54,4,FALSE))</f>
        <v>0.84300000000000008</v>
      </c>
      <c r="G2012" s="141">
        <v>0.84019999999999995</v>
      </c>
      <c r="H2012" s="141">
        <v>0.84130000000000005</v>
      </c>
    </row>
    <row r="2013" spans="1:8" x14ac:dyDescent="0.2">
      <c r="A2013" s="142" t="s">
        <v>931</v>
      </c>
      <c r="B2013" s="142">
        <v>0.84300000000000008</v>
      </c>
      <c r="C2013" s="143">
        <v>99923</v>
      </c>
      <c r="D2013" s="141" t="s">
        <v>111</v>
      </c>
      <c r="F2013" s="141">
        <f>IF(D2013="U",+VLOOKUP(C2013,'[2]Table A'!$A$2:$D$1648,4,FALSE),+VLOOKUP(C2013,'[2]Table B'!$A$2:$F$54,4,FALSE))</f>
        <v>0.84300000000000008</v>
      </c>
      <c r="G2013" s="141">
        <v>0.84019999999999995</v>
      </c>
      <c r="H2013" s="141">
        <v>0.84130000000000005</v>
      </c>
    </row>
    <row r="2014" spans="1:8" x14ac:dyDescent="0.2">
      <c r="A2014" s="142" t="s">
        <v>963</v>
      </c>
      <c r="B2014" s="142">
        <v>0.84300000000000008</v>
      </c>
      <c r="C2014" s="143">
        <v>99923</v>
      </c>
      <c r="D2014" s="141" t="s">
        <v>111</v>
      </c>
      <c r="F2014" s="141">
        <f>IF(D2014="U",+VLOOKUP(C2014,'[2]Table A'!$A$2:$D$1648,4,FALSE),+VLOOKUP(C2014,'[2]Table B'!$A$2:$F$54,4,FALSE))</f>
        <v>0.84300000000000008</v>
      </c>
      <c r="G2014" s="141">
        <v>0.84019999999999995</v>
      </c>
      <c r="H2014" s="141">
        <v>0.84130000000000005</v>
      </c>
    </row>
    <row r="2015" spans="1:8" x14ac:dyDescent="0.2">
      <c r="A2015" s="142" t="s">
        <v>994</v>
      </c>
      <c r="B2015" s="142">
        <v>0.84300000000000008</v>
      </c>
      <c r="C2015" s="143">
        <v>99923</v>
      </c>
      <c r="D2015" s="141" t="s">
        <v>111</v>
      </c>
      <c r="F2015" s="141">
        <f>IF(D2015="U",+VLOOKUP(C2015,'[2]Table A'!$A$2:$D$1648,4,FALSE),+VLOOKUP(C2015,'[2]Table B'!$A$2:$F$54,4,FALSE))</f>
        <v>0.84300000000000008</v>
      </c>
      <c r="G2015" s="141">
        <v>0.84019999999999995</v>
      </c>
      <c r="H2015" s="141">
        <v>0.84130000000000005</v>
      </c>
    </row>
    <row r="2016" spans="1:8" x14ac:dyDescent="0.2">
      <c r="A2016" s="142" t="s">
        <v>1162</v>
      </c>
      <c r="B2016" s="142">
        <v>0.84300000000000008</v>
      </c>
      <c r="C2016" s="143">
        <v>99923</v>
      </c>
      <c r="D2016" s="141" t="s">
        <v>111</v>
      </c>
      <c r="F2016" s="141">
        <f>IF(D2016="U",+VLOOKUP(C2016,'[2]Table A'!$A$2:$D$1648,4,FALSE),+VLOOKUP(C2016,'[2]Table B'!$A$2:$F$54,4,FALSE))</f>
        <v>0.84300000000000008</v>
      </c>
      <c r="G2016" s="141">
        <v>0.84019999999999995</v>
      </c>
      <c r="H2016" s="141">
        <v>0.84130000000000005</v>
      </c>
    </row>
    <row r="2017" spans="1:8" x14ac:dyDescent="0.2">
      <c r="A2017" s="142" t="s">
        <v>1278</v>
      </c>
      <c r="B2017" s="142">
        <v>0.84300000000000008</v>
      </c>
      <c r="C2017" s="143">
        <v>99923</v>
      </c>
      <c r="D2017" s="141" t="s">
        <v>111</v>
      </c>
      <c r="F2017" s="141">
        <f>IF(D2017="U",+VLOOKUP(C2017,'[2]Table A'!$A$2:$D$1648,4,FALSE),+VLOOKUP(C2017,'[2]Table B'!$A$2:$F$54,4,FALSE))</f>
        <v>0.84300000000000008</v>
      </c>
      <c r="G2017" s="141">
        <v>0.84019999999999995</v>
      </c>
      <c r="H2017" s="141">
        <v>0.84130000000000005</v>
      </c>
    </row>
    <row r="2018" spans="1:8" x14ac:dyDescent="0.2">
      <c r="A2018" s="142" t="s">
        <v>1303</v>
      </c>
      <c r="B2018" s="142">
        <v>0.84300000000000008</v>
      </c>
      <c r="C2018" s="143">
        <v>99923</v>
      </c>
      <c r="D2018" s="141" t="s">
        <v>111</v>
      </c>
      <c r="F2018" s="141">
        <f>IF(D2018="U",+VLOOKUP(C2018,'[2]Table A'!$A$2:$D$1648,4,FALSE),+VLOOKUP(C2018,'[2]Table B'!$A$2:$F$54,4,FALSE))</f>
        <v>0.84300000000000008</v>
      </c>
      <c r="G2018" s="141">
        <v>0.84019999999999995</v>
      </c>
      <c r="H2018" s="141">
        <v>0.84130000000000005</v>
      </c>
    </row>
    <row r="2019" spans="1:8" x14ac:dyDescent="0.2">
      <c r="A2019" s="142" t="s">
        <v>1409</v>
      </c>
      <c r="B2019" s="142">
        <v>0.84300000000000008</v>
      </c>
      <c r="C2019" s="143">
        <v>99923</v>
      </c>
      <c r="D2019" s="141" t="s">
        <v>111</v>
      </c>
      <c r="F2019" s="141">
        <f>IF(D2019="U",+VLOOKUP(C2019,'[2]Table A'!$A$2:$D$1648,4,FALSE),+VLOOKUP(C2019,'[2]Table B'!$A$2:$F$54,4,FALSE))</f>
        <v>0.84300000000000008</v>
      </c>
      <c r="G2019" s="141">
        <v>0.84019999999999995</v>
      </c>
      <c r="H2019" s="141">
        <v>0.84130000000000005</v>
      </c>
    </row>
    <row r="2020" spans="1:8" x14ac:dyDescent="0.2">
      <c r="A2020" s="142" t="s">
        <v>1608</v>
      </c>
      <c r="B2020" s="142">
        <v>0.84300000000000008</v>
      </c>
      <c r="C2020" s="143">
        <v>99923</v>
      </c>
      <c r="D2020" s="141" t="s">
        <v>111</v>
      </c>
      <c r="F2020" s="141">
        <f>IF(D2020="U",+VLOOKUP(C2020,'[2]Table A'!$A$2:$D$1648,4,FALSE),+VLOOKUP(C2020,'[2]Table B'!$A$2:$F$54,4,FALSE))</f>
        <v>0.84300000000000008</v>
      </c>
      <c r="G2020" s="141">
        <v>0.84019999999999995</v>
      </c>
      <c r="H2020" s="141">
        <v>0.84130000000000005</v>
      </c>
    </row>
    <row r="2021" spans="1:8" x14ac:dyDescent="0.2">
      <c r="A2021" s="142" t="s">
        <v>1615</v>
      </c>
      <c r="B2021" s="142">
        <v>0.84300000000000008</v>
      </c>
      <c r="C2021" s="143">
        <v>99923</v>
      </c>
      <c r="D2021" s="141" t="s">
        <v>111</v>
      </c>
      <c r="F2021" s="141">
        <f>IF(D2021="U",+VLOOKUP(C2021,'[2]Table A'!$A$2:$D$1648,4,FALSE),+VLOOKUP(C2021,'[2]Table B'!$A$2:$F$54,4,FALSE))</f>
        <v>0.84300000000000008</v>
      </c>
      <c r="G2021" s="141">
        <v>0.84019999999999995</v>
      </c>
      <c r="H2021" s="141">
        <v>0.84130000000000005</v>
      </c>
    </row>
    <row r="2022" spans="1:8" x14ac:dyDescent="0.2">
      <c r="A2022" s="142" t="s">
        <v>1640</v>
      </c>
      <c r="B2022" s="142">
        <v>0.84300000000000008</v>
      </c>
      <c r="C2022" s="143">
        <v>99923</v>
      </c>
      <c r="D2022" s="141" t="s">
        <v>111</v>
      </c>
      <c r="F2022" s="141">
        <f>IF(D2022="U",+VLOOKUP(C2022,'[2]Table A'!$A$2:$D$1648,4,FALSE),+VLOOKUP(C2022,'[2]Table B'!$A$2:$F$54,4,FALSE))</f>
        <v>0.84300000000000008</v>
      </c>
      <c r="G2022" s="141">
        <v>0.84019999999999995</v>
      </c>
      <c r="H2022" s="141">
        <v>0.84130000000000005</v>
      </c>
    </row>
    <row r="2023" spans="1:8" x14ac:dyDescent="0.2">
      <c r="A2023" s="142" t="s">
        <v>1659</v>
      </c>
      <c r="B2023" s="142">
        <v>0.84300000000000008</v>
      </c>
      <c r="C2023" s="143">
        <v>99923</v>
      </c>
      <c r="D2023" s="141" t="s">
        <v>111</v>
      </c>
      <c r="F2023" s="141">
        <f>IF(D2023="U",+VLOOKUP(C2023,'[2]Table A'!$A$2:$D$1648,4,FALSE),+VLOOKUP(C2023,'[2]Table B'!$A$2:$F$54,4,FALSE))</f>
        <v>0.84300000000000008</v>
      </c>
      <c r="G2023" s="141">
        <v>0.84019999999999995</v>
      </c>
      <c r="H2023" s="141">
        <v>0.84130000000000005</v>
      </c>
    </row>
    <row r="2024" spans="1:8" x14ac:dyDescent="0.2">
      <c r="A2024" s="142" t="s">
        <v>1865</v>
      </c>
      <c r="B2024" s="142">
        <v>0.84300000000000008</v>
      </c>
      <c r="C2024" s="143">
        <v>99923</v>
      </c>
      <c r="D2024" s="141" t="s">
        <v>111</v>
      </c>
      <c r="F2024" s="141">
        <f>IF(D2024="U",+VLOOKUP(C2024,'[2]Table A'!$A$2:$D$1648,4,FALSE),+VLOOKUP(C2024,'[2]Table B'!$A$2:$F$54,4,FALSE))</f>
        <v>0.84300000000000008</v>
      </c>
      <c r="G2024" s="141">
        <v>0.84019999999999995</v>
      </c>
      <c r="H2024" s="141">
        <v>0.84130000000000005</v>
      </c>
    </row>
    <row r="2025" spans="1:8" x14ac:dyDescent="0.2">
      <c r="A2025" s="142" t="s">
        <v>1893</v>
      </c>
      <c r="B2025" s="142">
        <v>0.84300000000000008</v>
      </c>
      <c r="C2025" s="143">
        <v>99923</v>
      </c>
      <c r="D2025" s="141" t="s">
        <v>111</v>
      </c>
      <c r="F2025" s="141">
        <f>IF(D2025="U",+VLOOKUP(C2025,'[2]Table A'!$A$2:$D$1648,4,FALSE),+VLOOKUP(C2025,'[2]Table B'!$A$2:$F$54,4,FALSE))</f>
        <v>0.84300000000000008</v>
      </c>
      <c r="G2025" s="141">
        <v>0.84019999999999995</v>
      </c>
      <c r="H2025" s="141">
        <v>0.84130000000000005</v>
      </c>
    </row>
    <row r="2026" spans="1:8" x14ac:dyDescent="0.2">
      <c r="A2026" s="142" t="s">
        <v>1926</v>
      </c>
      <c r="B2026" s="142">
        <v>0.84300000000000008</v>
      </c>
      <c r="C2026" s="143">
        <v>99923</v>
      </c>
      <c r="D2026" s="141" t="s">
        <v>111</v>
      </c>
      <c r="F2026" s="141">
        <f>IF(D2026="U",+VLOOKUP(C2026,'[2]Table A'!$A$2:$D$1648,4,FALSE),+VLOOKUP(C2026,'[2]Table B'!$A$2:$F$54,4,FALSE))</f>
        <v>0.84300000000000008</v>
      </c>
      <c r="G2026" s="141">
        <v>0.84019999999999995</v>
      </c>
      <c r="H2026" s="141">
        <v>0.84130000000000005</v>
      </c>
    </row>
    <row r="2027" spans="1:8" x14ac:dyDescent="0.2">
      <c r="A2027" s="142" t="s">
        <v>1944</v>
      </c>
      <c r="B2027" s="142">
        <v>0.84300000000000008</v>
      </c>
      <c r="C2027" s="143">
        <v>99923</v>
      </c>
      <c r="D2027" s="141" t="s">
        <v>111</v>
      </c>
      <c r="F2027" s="141">
        <f>IF(D2027="U",+VLOOKUP(C2027,'[2]Table A'!$A$2:$D$1648,4,FALSE),+VLOOKUP(C2027,'[2]Table B'!$A$2:$F$54,4,FALSE))</f>
        <v>0.84300000000000008</v>
      </c>
      <c r="G2027" s="141">
        <v>0.84019999999999995</v>
      </c>
      <c r="H2027" s="141">
        <v>0.84130000000000005</v>
      </c>
    </row>
    <row r="2028" spans="1:8" x14ac:dyDescent="0.2">
      <c r="A2028" s="142" t="s">
        <v>1945</v>
      </c>
      <c r="B2028" s="142">
        <v>0.84300000000000008</v>
      </c>
      <c r="C2028" s="143">
        <v>99923</v>
      </c>
      <c r="D2028" s="141" t="s">
        <v>111</v>
      </c>
      <c r="F2028" s="141">
        <f>IF(D2028="U",+VLOOKUP(C2028,'[2]Table A'!$A$2:$D$1648,4,FALSE),+VLOOKUP(C2028,'[2]Table B'!$A$2:$F$54,4,FALSE))</f>
        <v>0.84300000000000008</v>
      </c>
      <c r="G2028" s="141">
        <v>0.84019999999999995</v>
      </c>
      <c r="H2028" s="141">
        <v>0.84130000000000005</v>
      </c>
    </row>
    <row r="2029" spans="1:8" x14ac:dyDescent="0.2">
      <c r="A2029" s="142" t="s">
        <v>1951</v>
      </c>
      <c r="B2029" s="142">
        <v>0.84300000000000008</v>
      </c>
      <c r="C2029" s="143">
        <v>99923</v>
      </c>
      <c r="D2029" s="141" t="s">
        <v>111</v>
      </c>
      <c r="F2029" s="141">
        <f>IF(D2029="U",+VLOOKUP(C2029,'[2]Table A'!$A$2:$D$1648,4,FALSE),+VLOOKUP(C2029,'[2]Table B'!$A$2:$F$54,4,FALSE))</f>
        <v>0.84300000000000008</v>
      </c>
      <c r="G2029" s="141">
        <v>0.84019999999999995</v>
      </c>
      <c r="H2029" s="141">
        <v>0.84130000000000005</v>
      </c>
    </row>
    <row r="2030" spans="1:8" x14ac:dyDescent="0.2">
      <c r="A2030" s="142" t="s">
        <v>1958</v>
      </c>
      <c r="B2030" s="142">
        <v>0.84300000000000008</v>
      </c>
      <c r="C2030" s="143">
        <v>99923</v>
      </c>
      <c r="D2030" s="141" t="s">
        <v>111</v>
      </c>
      <c r="F2030" s="141">
        <f>IF(D2030="U",+VLOOKUP(C2030,'[2]Table A'!$A$2:$D$1648,4,FALSE),+VLOOKUP(C2030,'[2]Table B'!$A$2:$F$54,4,FALSE))</f>
        <v>0.84300000000000008</v>
      </c>
      <c r="G2030" s="141">
        <v>0.84019999999999995</v>
      </c>
      <c r="H2030" s="141">
        <v>0.84130000000000005</v>
      </c>
    </row>
    <row r="2031" spans="1:8" x14ac:dyDescent="0.2">
      <c r="A2031" s="142" t="s">
        <v>2085</v>
      </c>
      <c r="B2031" s="142">
        <v>0.84300000000000008</v>
      </c>
      <c r="C2031" s="143">
        <v>99923</v>
      </c>
      <c r="D2031" s="141" t="s">
        <v>111</v>
      </c>
      <c r="F2031" s="141">
        <f>IF(D2031="U",+VLOOKUP(C2031,'[2]Table A'!$A$2:$D$1648,4,FALSE),+VLOOKUP(C2031,'[2]Table B'!$A$2:$F$54,4,FALSE))</f>
        <v>0.84300000000000008</v>
      </c>
      <c r="G2031" s="141">
        <v>0.84019999999999995</v>
      </c>
      <c r="H2031" s="141">
        <v>0.84130000000000005</v>
      </c>
    </row>
    <row r="2032" spans="1:8" x14ac:dyDescent="0.2">
      <c r="A2032" s="142" t="s">
        <v>2122</v>
      </c>
      <c r="B2032" s="142">
        <v>0.84300000000000008</v>
      </c>
      <c r="C2032" s="143">
        <v>99923</v>
      </c>
      <c r="D2032" s="141" t="s">
        <v>111</v>
      </c>
      <c r="F2032" s="141">
        <f>IF(D2032="U",+VLOOKUP(C2032,'[2]Table A'!$A$2:$D$1648,4,FALSE),+VLOOKUP(C2032,'[2]Table B'!$A$2:$F$54,4,FALSE))</f>
        <v>0.84300000000000008</v>
      </c>
      <c r="G2032" s="141">
        <v>0.84019999999999995</v>
      </c>
      <c r="H2032" s="141">
        <v>0.84130000000000005</v>
      </c>
    </row>
    <row r="2033" spans="1:8" x14ac:dyDescent="0.2">
      <c r="A2033" s="142" t="s">
        <v>2197</v>
      </c>
      <c r="B2033" s="142">
        <v>0.84300000000000008</v>
      </c>
      <c r="C2033" s="143">
        <v>99923</v>
      </c>
      <c r="D2033" s="141" t="s">
        <v>111</v>
      </c>
      <c r="F2033" s="141">
        <f>IF(D2033="U",+VLOOKUP(C2033,'[2]Table A'!$A$2:$D$1648,4,FALSE),+VLOOKUP(C2033,'[2]Table B'!$A$2:$F$54,4,FALSE))</f>
        <v>0.84300000000000008</v>
      </c>
      <c r="G2033" s="141">
        <v>0.84019999999999995</v>
      </c>
      <c r="H2033" s="141">
        <v>0.84130000000000005</v>
      </c>
    </row>
    <row r="2034" spans="1:8" x14ac:dyDescent="0.2">
      <c r="A2034" s="142" t="s">
        <v>2280</v>
      </c>
      <c r="B2034" s="142">
        <v>0.84300000000000008</v>
      </c>
      <c r="C2034" s="143">
        <v>99923</v>
      </c>
      <c r="D2034" s="141" t="s">
        <v>111</v>
      </c>
      <c r="F2034" s="141">
        <f>IF(D2034="U",+VLOOKUP(C2034,'[2]Table A'!$A$2:$D$1648,4,FALSE),+VLOOKUP(C2034,'[2]Table B'!$A$2:$F$54,4,FALSE))</f>
        <v>0.84300000000000008</v>
      </c>
      <c r="G2034" s="141">
        <v>0.84019999999999995</v>
      </c>
      <c r="H2034" s="141">
        <v>0.84130000000000005</v>
      </c>
    </row>
    <row r="2035" spans="1:8" x14ac:dyDescent="0.2">
      <c r="A2035" s="142" t="s">
        <v>2284</v>
      </c>
      <c r="B2035" s="142">
        <v>0.84300000000000008</v>
      </c>
      <c r="C2035" s="143">
        <v>99923</v>
      </c>
      <c r="D2035" s="141" t="s">
        <v>111</v>
      </c>
      <c r="F2035" s="141">
        <f>IF(D2035="U",+VLOOKUP(C2035,'[2]Table A'!$A$2:$D$1648,4,FALSE),+VLOOKUP(C2035,'[2]Table B'!$A$2:$F$54,4,FALSE))</f>
        <v>0.84300000000000008</v>
      </c>
      <c r="G2035" s="141">
        <v>0.84019999999999995</v>
      </c>
      <c r="H2035" s="141">
        <v>0.84130000000000005</v>
      </c>
    </row>
    <row r="2036" spans="1:8" x14ac:dyDescent="0.2">
      <c r="A2036" s="142" t="s">
        <v>2383</v>
      </c>
      <c r="B2036" s="142">
        <v>0.84300000000000008</v>
      </c>
      <c r="C2036" s="143">
        <v>99923</v>
      </c>
      <c r="D2036" s="141" t="s">
        <v>111</v>
      </c>
      <c r="F2036" s="141">
        <f>IF(D2036="U",+VLOOKUP(C2036,'[2]Table A'!$A$2:$D$1648,4,FALSE),+VLOOKUP(C2036,'[2]Table B'!$A$2:$F$54,4,FALSE))</f>
        <v>0.84300000000000008</v>
      </c>
      <c r="G2036" s="141">
        <v>0.84019999999999995</v>
      </c>
      <c r="H2036" s="141">
        <v>0.84130000000000005</v>
      </c>
    </row>
    <row r="2037" spans="1:8" x14ac:dyDescent="0.2">
      <c r="A2037" s="142" t="s">
        <v>2399</v>
      </c>
      <c r="B2037" s="142">
        <v>0.84300000000000008</v>
      </c>
      <c r="C2037" s="143">
        <v>99923</v>
      </c>
      <c r="D2037" s="141" t="s">
        <v>111</v>
      </c>
      <c r="F2037" s="141">
        <f>IF(D2037="U",+VLOOKUP(C2037,'[2]Table A'!$A$2:$D$1648,4,FALSE),+VLOOKUP(C2037,'[2]Table B'!$A$2:$F$54,4,FALSE))</f>
        <v>0.84300000000000008</v>
      </c>
      <c r="G2037" s="141">
        <v>0.84019999999999995</v>
      </c>
      <c r="H2037" s="141">
        <v>0.84130000000000005</v>
      </c>
    </row>
    <row r="2038" spans="1:8" x14ac:dyDescent="0.2">
      <c r="A2038" s="142" t="s">
        <v>2445</v>
      </c>
      <c r="B2038" s="142">
        <v>0.84300000000000008</v>
      </c>
      <c r="C2038" s="143">
        <v>99923</v>
      </c>
      <c r="D2038" s="141" t="s">
        <v>111</v>
      </c>
      <c r="F2038" s="141">
        <f>IF(D2038="U",+VLOOKUP(C2038,'[2]Table A'!$A$2:$D$1648,4,FALSE),+VLOOKUP(C2038,'[2]Table B'!$A$2:$F$54,4,FALSE))</f>
        <v>0.84300000000000008</v>
      </c>
      <c r="G2038" s="141">
        <v>0.84019999999999995</v>
      </c>
      <c r="H2038" s="141">
        <v>0.84130000000000005</v>
      </c>
    </row>
    <row r="2039" spans="1:8" x14ac:dyDescent="0.2">
      <c r="A2039" s="142" t="s">
        <v>2478</v>
      </c>
      <c r="B2039" s="142">
        <v>0.84300000000000008</v>
      </c>
      <c r="C2039" s="143">
        <v>99923</v>
      </c>
      <c r="D2039" s="141" t="s">
        <v>111</v>
      </c>
      <c r="F2039" s="141">
        <f>IF(D2039="U",+VLOOKUP(C2039,'[2]Table A'!$A$2:$D$1648,4,FALSE),+VLOOKUP(C2039,'[2]Table B'!$A$2:$F$54,4,FALSE))</f>
        <v>0.84300000000000008</v>
      </c>
      <c r="G2039" s="141">
        <v>0.84019999999999995</v>
      </c>
      <c r="H2039" s="141">
        <v>0.84130000000000005</v>
      </c>
    </row>
    <row r="2040" spans="1:8" x14ac:dyDescent="0.2">
      <c r="A2040" s="142" t="s">
        <v>2504</v>
      </c>
      <c r="B2040" s="142">
        <v>0.84300000000000008</v>
      </c>
      <c r="C2040" s="143">
        <v>99923</v>
      </c>
      <c r="D2040" s="141" t="s">
        <v>111</v>
      </c>
      <c r="F2040" s="141">
        <f>IF(D2040="U",+VLOOKUP(C2040,'[2]Table A'!$A$2:$D$1648,4,FALSE),+VLOOKUP(C2040,'[2]Table B'!$A$2:$F$54,4,FALSE))</f>
        <v>0.84300000000000008</v>
      </c>
      <c r="G2040" s="141">
        <v>0.84019999999999995</v>
      </c>
      <c r="H2040" s="141">
        <v>0.84130000000000005</v>
      </c>
    </row>
    <row r="2041" spans="1:8" x14ac:dyDescent="0.2">
      <c r="A2041" s="142" t="s">
        <v>2556</v>
      </c>
      <c r="B2041" s="142">
        <v>0.84300000000000008</v>
      </c>
      <c r="C2041" s="143">
        <v>99923</v>
      </c>
      <c r="D2041" s="141" t="s">
        <v>111</v>
      </c>
      <c r="F2041" s="141">
        <f>IF(D2041="U",+VLOOKUP(C2041,'[2]Table A'!$A$2:$D$1648,4,FALSE),+VLOOKUP(C2041,'[2]Table B'!$A$2:$F$54,4,FALSE))</f>
        <v>0.84300000000000008</v>
      </c>
      <c r="G2041" s="141">
        <v>0.84019999999999995</v>
      </c>
      <c r="H2041" s="141">
        <v>0.84130000000000005</v>
      </c>
    </row>
    <row r="2042" spans="1:8" x14ac:dyDescent="0.2">
      <c r="A2042" s="142" t="s">
        <v>2568</v>
      </c>
      <c r="B2042" s="142">
        <v>0.84300000000000008</v>
      </c>
      <c r="C2042" s="143">
        <v>99923</v>
      </c>
      <c r="D2042" s="141" t="s">
        <v>111</v>
      </c>
      <c r="F2042" s="141">
        <f>IF(D2042="U",+VLOOKUP(C2042,'[2]Table A'!$A$2:$D$1648,4,FALSE),+VLOOKUP(C2042,'[2]Table B'!$A$2:$F$54,4,FALSE))</f>
        <v>0.84300000000000008</v>
      </c>
      <c r="G2042" s="141">
        <v>0.84019999999999995</v>
      </c>
      <c r="H2042" s="141">
        <v>0.84130000000000005</v>
      </c>
    </row>
    <row r="2043" spans="1:8" x14ac:dyDescent="0.2">
      <c r="A2043" s="142" t="s">
        <v>2618</v>
      </c>
      <c r="B2043" s="142">
        <v>0.84300000000000008</v>
      </c>
      <c r="C2043" s="143">
        <v>99923</v>
      </c>
      <c r="D2043" s="141" t="s">
        <v>111</v>
      </c>
      <c r="F2043" s="141">
        <f>IF(D2043="U",+VLOOKUP(C2043,'[2]Table A'!$A$2:$D$1648,4,FALSE),+VLOOKUP(C2043,'[2]Table B'!$A$2:$F$54,4,FALSE))</f>
        <v>0.84300000000000008</v>
      </c>
      <c r="G2043" s="141">
        <v>0.84019999999999995</v>
      </c>
      <c r="H2043" s="141">
        <v>0.84130000000000005</v>
      </c>
    </row>
    <row r="2044" spans="1:8" x14ac:dyDescent="0.2">
      <c r="A2044" s="142" t="s">
        <v>2684</v>
      </c>
      <c r="B2044" s="142">
        <v>0.84300000000000008</v>
      </c>
      <c r="C2044" s="143">
        <v>99923</v>
      </c>
      <c r="D2044" s="141" t="s">
        <v>111</v>
      </c>
      <c r="F2044" s="141">
        <f>IF(D2044="U",+VLOOKUP(C2044,'[2]Table A'!$A$2:$D$1648,4,FALSE),+VLOOKUP(C2044,'[2]Table B'!$A$2:$F$54,4,FALSE))</f>
        <v>0.84300000000000008</v>
      </c>
      <c r="G2044" s="141">
        <v>0.84019999999999995</v>
      </c>
      <c r="H2044" s="141">
        <v>0.84130000000000005</v>
      </c>
    </row>
    <row r="2045" spans="1:8" x14ac:dyDescent="0.2">
      <c r="A2045" s="142" t="s">
        <v>2766</v>
      </c>
      <c r="B2045" s="142">
        <v>0.84300000000000008</v>
      </c>
      <c r="C2045" s="143">
        <v>99923</v>
      </c>
      <c r="D2045" s="141" t="s">
        <v>111</v>
      </c>
      <c r="F2045" s="141">
        <f>IF(D2045="U",+VLOOKUP(C2045,'[2]Table A'!$A$2:$D$1648,4,FALSE),+VLOOKUP(C2045,'[2]Table B'!$A$2:$F$54,4,FALSE))</f>
        <v>0.84300000000000008</v>
      </c>
      <c r="G2045" s="141">
        <v>0.84019999999999995</v>
      </c>
      <c r="H2045" s="141">
        <v>0.84130000000000005</v>
      </c>
    </row>
    <row r="2046" spans="1:8" x14ac:dyDescent="0.2">
      <c r="A2046" s="142" t="s">
        <v>2812</v>
      </c>
      <c r="B2046" s="142">
        <v>0.84300000000000008</v>
      </c>
      <c r="C2046" s="143">
        <v>99923</v>
      </c>
      <c r="D2046" s="141" t="s">
        <v>111</v>
      </c>
      <c r="F2046" s="141">
        <f>IF(D2046="U",+VLOOKUP(C2046,'[2]Table A'!$A$2:$D$1648,4,FALSE),+VLOOKUP(C2046,'[2]Table B'!$A$2:$F$54,4,FALSE))</f>
        <v>0.84300000000000008</v>
      </c>
      <c r="G2046" s="141">
        <v>0.84019999999999995</v>
      </c>
      <c r="H2046" s="141">
        <v>0.84130000000000005</v>
      </c>
    </row>
    <row r="2047" spans="1:8" x14ac:dyDescent="0.2">
      <c r="A2047" s="142" t="s">
        <v>2817</v>
      </c>
      <c r="B2047" s="142">
        <v>0.84300000000000008</v>
      </c>
      <c r="C2047" s="143">
        <v>99923</v>
      </c>
      <c r="D2047" s="141" t="s">
        <v>111</v>
      </c>
      <c r="F2047" s="141">
        <f>IF(D2047="U",+VLOOKUP(C2047,'[2]Table A'!$A$2:$D$1648,4,FALSE),+VLOOKUP(C2047,'[2]Table B'!$A$2:$F$54,4,FALSE))</f>
        <v>0.84300000000000008</v>
      </c>
      <c r="G2047" s="141">
        <v>0.84019999999999995</v>
      </c>
      <c r="H2047" s="141">
        <v>0.84130000000000005</v>
      </c>
    </row>
    <row r="2048" spans="1:8" x14ac:dyDescent="0.2">
      <c r="A2048" s="142" t="s">
        <v>2842</v>
      </c>
      <c r="B2048" s="142">
        <v>0.84300000000000008</v>
      </c>
      <c r="C2048" s="143">
        <v>99923</v>
      </c>
      <c r="D2048" s="141" t="s">
        <v>111</v>
      </c>
      <c r="F2048" s="141">
        <f>IF(D2048="U",+VLOOKUP(C2048,'[2]Table A'!$A$2:$D$1648,4,FALSE),+VLOOKUP(C2048,'[2]Table B'!$A$2:$F$54,4,FALSE))</f>
        <v>0.84300000000000008</v>
      </c>
      <c r="G2048" s="141">
        <v>0.84019999999999995</v>
      </c>
      <c r="H2048" s="141">
        <v>0.84130000000000005</v>
      </c>
    </row>
    <row r="2049" spans="1:8" x14ac:dyDescent="0.2">
      <c r="A2049" s="142" t="s">
        <v>2864</v>
      </c>
      <c r="B2049" s="142">
        <v>0.84300000000000008</v>
      </c>
      <c r="C2049" s="143">
        <v>99923</v>
      </c>
      <c r="D2049" s="141" t="s">
        <v>111</v>
      </c>
      <c r="F2049" s="141">
        <f>IF(D2049="U",+VLOOKUP(C2049,'[2]Table A'!$A$2:$D$1648,4,FALSE),+VLOOKUP(C2049,'[2]Table B'!$A$2:$F$54,4,FALSE))</f>
        <v>0.84300000000000008</v>
      </c>
      <c r="G2049" s="141">
        <v>0.84019999999999995</v>
      </c>
      <c r="H2049" s="141">
        <v>0.84130000000000005</v>
      </c>
    </row>
    <row r="2050" spans="1:8" x14ac:dyDescent="0.2">
      <c r="A2050" s="142" t="s">
        <v>2865</v>
      </c>
      <c r="B2050" s="142">
        <v>0.84300000000000008</v>
      </c>
      <c r="C2050" s="143">
        <v>99923</v>
      </c>
      <c r="D2050" s="141" t="s">
        <v>111</v>
      </c>
      <c r="F2050" s="141">
        <f>IF(D2050="U",+VLOOKUP(C2050,'[2]Table A'!$A$2:$D$1648,4,FALSE),+VLOOKUP(C2050,'[2]Table B'!$A$2:$F$54,4,FALSE))</f>
        <v>0.84300000000000008</v>
      </c>
      <c r="G2050" s="141">
        <v>0.84019999999999995</v>
      </c>
      <c r="H2050" s="141">
        <v>0.84130000000000005</v>
      </c>
    </row>
    <row r="2051" spans="1:8" x14ac:dyDescent="0.2">
      <c r="A2051" s="142" t="s">
        <v>2870</v>
      </c>
      <c r="B2051" s="142">
        <v>0.84300000000000008</v>
      </c>
      <c r="C2051" s="143">
        <v>99923</v>
      </c>
      <c r="D2051" s="141" t="s">
        <v>111</v>
      </c>
      <c r="F2051" s="141">
        <f>IF(D2051="U",+VLOOKUP(C2051,'[2]Table A'!$A$2:$D$1648,4,FALSE),+VLOOKUP(C2051,'[2]Table B'!$A$2:$F$54,4,FALSE))</f>
        <v>0.84300000000000008</v>
      </c>
      <c r="G2051" s="141">
        <v>0.84019999999999995</v>
      </c>
      <c r="H2051" s="141">
        <v>0.84130000000000005</v>
      </c>
    </row>
    <row r="2052" spans="1:8" x14ac:dyDescent="0.2">
      <c r="A2052" s="142" t="s">
        <v>3055</v>
      </c>
      <c r="B2052" s="142">
        <v>0.84300000000000008</v>
      </c>
      <c r="C2052" s="143">
        <v>99923</v>
      </c>
      <c r="D2052" s="141" t="s">
        <v>111</v>
      </c>
      <c r="F2052" s="141">
        <f>IF(D2052="U",+VLOOKUP(C2052,'[2]Table A'!$A$2:$D$1648,4,FALSE),+VLOOKUP(C2052,'[2]Table B'!$A$2:$F$54,4,FALSE))</f>
        <v>0.84300000000000008</v>
      </c>
      <c r="G2052" s="141">
        <v>0.84019999999999995</v>
      </c>
      <c r="H2052" s="141">
        <v>0.84130000000000005</v>
      </c>
    </row>
    <row r="2053" spans="1:8" x14ac:dyDescent="0.2">
      <c r="A2053" s="142" t="s">
        <v>3189</v>
      </c>
      <c r="B2053" s="142">
        <v>0.84300000000000008</v>
      </c>
      <c r="C2053" s="143">
        <v>99923</v>
      </c>
      <c r="D2053" s="141" t="s">
        <v>111</v>
      </c>
      <c r="F2053" s="141">
        <f>IF(D2053="U",+VLOOKUP(C2053,'[2]Table A'!$A$2:$D$1648,4,FALSE),+VLOOKUP(C2053,'[2]Table B'!$A$2:$F$54,4,FALSE))</f>
        <v>0.84300000000000008</v>
      </c>
      <c r="G2053" s="141">
        <v>0.84019999999999995</v>
      </c>
      <c r="H2053" s="141">
        <v>0.84130000000000005</v>
      </c>
    </row>
    <row r="2054" spans="1:8" x14ac:dyDescent="0.2">
      <c r="A2054" s="142" t="s">
        <v>3415</v>
      </c>
      <c r="B2054" s="142">
        <v>0.84300000000000008</v>
      </c>
      <c r="C2054" s="143">
        <v>99923</v>
      </c>
      <c r="D2054" s="141" t="s">
        <v>111</v>
      </c>
      <c r="F2054" s="141">
        <f>IF(D2054="U",+VLOOKUP(C2054,'[2]Table A'!$A$2:$D$1648,4,FALSE),+VLOOKUP(C2054,'[2]Table B'!$A$2:$F$54,4,FALSE))</f>
        <v>0.84300000000000008</v>
      </c>
      <c r="G2054" s="141">
        <v>0.84019999999999995</v>
      </c>
      <c r="H2054" s="141">
        <v>0.84130000000000005</v>
      </c>
    </row>
    <row r="2055" spans="1:8" x14ac:dyDescent="0.2">
      <c r="A2055" s="142" t="s">
        <v>3261</v>
      </c>
      <c r="B2055" s="142">
        <v>0.84300000000000008</v>
      </c>
      <c r="C2055" s="143">
        <v>99923</v>
      </c>
      <c r="D2055" s="141" t="s">
        <v>111</v>
      </c>
      <c r="F2055" s="141">
        <f>IF(D2055="U",+VLOOKUP(C2055,'[2]Table A'!$A$2:$D$1648,4,FALSE),+VLOOKUP(C2055,'[2]Table B'!$A$2:$F$54,4,FALSE))</f>
        <v>0.84300000000000008</v>
      </c>
      <c r="G2055" s="141">
        <v>0.84019999999999995</v>
      </c>
      <c r="H2055" s="141">
        <v>0.84130000000000005</v>
      </c>
    </row>
    <row r="2056" spans="1:8" x14ac:dyDescent="0.2">
      <c r="A2056" s="142" t="s">
        <v>3284</v>
      </c>
      <c r="B2056" s="142">
        <v>0.84300000000000008</v>
      </c>
      <c r="C2056" s="143">
        <v>99923</v>
      </c>
      <c r="D2056" s="141" t="s">
        <v>111</v>
      </c>
      <c r="F2056" s="141">
        <f>IF(D2056="U",+VLOOKUP(C2056,'[2]Table A'!$A$2:$D$1648,4,FALSE),+VLOOKUP(C2056,'[2]Table B'!$A$2:$F$54,4,FALSE))</f>
        <v>0.84300000000000008</v>
      </c>
      <c r="G2056" s="141">
        <v>0.84019999999999995</v>
      </c>
      <c r="H2056" s="141">
        <v>0.84130000000000005</v>
      </c>
    </row>
    <row r="2057" spans="1:8" x14ac:dyDescent="0.2">
      <c r="A2057" s="142" t="s">
        <v>3353</v>
      </c>
      <c r="B2057" s="142">
        <v>0.84300000000000008</v>
      </c>
      <c r="C2057" s="143">
        <v>99923</v>
      </c>
      <c r="D2057" s="141" t="s">
        <v>111</v>
      </c>
      <c r="F2057" s="141">
        <f>IF(D2057="U",+VLOOKUP(C2057,'[2]Table A'!$A$2:$D$1648,4,FALSE),+VLOOKUP(C2057,'[2]Table B'!$A$2:$F$54,4,FALSE))</f>
        <v>0.84300000000000008</v>
      </c>
      <c r="G2057" s="141">
        <v>0.84019999999999995</v>
      </c>
      <c r="H2057" s="141">
        <v>0.84130000000000005</v>
      </c>
    </row>
    <row r="2058" spans="1:8" x14ac:dyDescent="0.2">
      <c r="A2058" s="142" t="s">
        <v>3610</v>
      </c>
      <c r="B2058" s="142">
        <v>0.84300000000000008</v>
      </c>
      <c r="C2058" s="143">
        <v>99923</v>
      </c>
      <c r="D2058" s="141" t="s">
        <v>111</v>
      </c>
      <c r="F2058" s="141">
        <f>IF(D2058="U",+VLOOKUP(C2058,'[2]Table A'!$A$2:$D$1648,4,FALSE),+VLOOKUP(C2058,'[2]Table B'!$A$2:$F$54,4,FALSE))</f>
        <v>0.84300000000000008</v>
      </c>
      <c r="G2058" s="141">
        <v>0.84019999999999995</v>
      </c>
      <c r="H2058" s="141">
        <v>0.84130000000000005</v>
      </c>
    </row>
    <row r="2059" spans="1:8" x14ac:dyDescent="0.2">
      <c r="A2059" s="142" t="s">
        <v>3814</v>
      </c>
      <c r="B2059" s="142">
        <v>0.84300000000000008</v>
      </c>
      <c r="C2059" s="143">
        <v>99923</v>
      </c>
      <c r="D2059" s="141" t="s">
        <v>111</v>
      </c>
      <c r="F2059" s="141">
        <f>IF(D2059="U",+VLOOKUP(C2059,'[2]Table A'!$A$2:$D$1648,4,FALSE),+VLOOKUP(C2059,'[2]Table B'!$A$2:$F$54,4,FALSE))</f>
        <v>0.84300000000000008</v>
      </c>
      <c r="G2059" s="141">
        <v>0.84019999999999995</v>
      </c>
      <c r="H2059" s="141">
        <v>0.84130000000000005</v>
      </c>
    </row>
    <row r="2060" spans="1:8" x14ac:dyDescent="0.2">
      <c r="A2060" s="142" t="s">
        <v>3966</v>
      </c>
      <c r="B2060" s="142">
        <v>0.84300000000000008</v>
      </c>
      <c r="C2060" s="143">
        <v>99923</v>
      </c>
      <c r="D2060" s="141" t="s">
        <v>111</v>
      </c>
      <c r="F2060" s="141">
        <f>IF(D2060="U",+VLOOKUP(C2060,'[2]Table A'!$A$2:$D$1648,4,FALSE),+VLOOKUP(C2060,'[2]Table B'!$A$2:$F$54,4,FALSE))</f>
        <v>0.84300000000000008</v>
      </c>
      <c r="G2060" s="141">
        <v>0.84019999999999995</v>
      </c>
      <c r="H2060" s="141">
        <v>0.84130000000000005</v>
      </c>
    </row>
    <row r="2061" spans="1:8" x14ac:dyDescent="0.2">
      <c r="A2061" s="142" t="s">
        <v>310</v>
      </c>
      <c r="B2061" s="142">
        <v>0.90080000000000005</v>
      </c>
      <c r="C2061" s="143">
        <v>99924</v>
      </c>
      <c r="D2061" s="141" t="s">
        <v>111</v>
      </c>
      <c r="F2061" s="141">
        <f>IF(D2061="U",+VLOOKUP(C2061,'[2]Table A'!$A$2:$D$1648,4,FALSE),+VLOOKUP(C2061,'[2]Table B'!$A$2:$F$54,4,FALSE))</f>
        <v>0.90080000000000005</v>
      </c>
      <c r="G2061" s="141">
        <v>0.89280000000000004</v>
      </c>
      <c r="H2061" s="141">
        <v>0.90010000000000001</v>
      </c>
    </row>
    <row r="2062" spans="1:8" x14ac:dyDescent="0.2">
      <c r="A2062" s="142" t="s">
        <v>525</v>
      </c>
      <c r="B2062" s="142">
        <v>0.90080000000000005</v>
      </c>
      <c r="C2062" s="143">
        <v>99924</v>
      </c>
      <c r="D2062" s="141" t="s">
        <v>111</v>
      </c>
      <c r="F2062" s="141">
        <f>IF(D2062="U",+VLOOKUP(C2062,'[2]Table A'!$A$2:$D$1648,4,FALSE),+VLOOKUP(C2062,'[2]Table B'!$A$2:$F$54,4,FALSE))</f>
        <v>0.90080000000000005</v>
      </c>
      <c r="G2062" s="141">
        <v>0.89280000000000004</v>
      </c>
      <c r="H2062" s="141">
        <v>0.90010000000000001</v>
      </c>
    </row>
    <row r="2063" spans="1:8" x14ac:dyDescent="0.2">
      <c r="A2063" s="142" t="s">
        <v>541</v>
      </c>
      <c r="B2063" s="142">
        <v>0.90080000000000005</v>
      </c>
      <c r="C2063" s="143">
        <v>99924</v>
      </c>
      <c r="D2063" s="141" t="s">
        <v>111</v>
      </c>
      <c r="F2063" s="141">
        <f>IF(D2063="U",+VLOOKUP(C2063,'[2]Table A'!$A$2:$D$1648,4,FALSE),+VLOOKUP(C2063,'[2]Table B'!$A$2:$F$54,4,FALSE))</f>
        <v>0.90080000000000005</v>
      </c>
      <c r="G2063" s="141">
        <v>0.89280000000000004</v>
      </c>
      <c r="H2063" s="141">
        <v>0.90010000000000001</v>
      </c>
    </row>
    <row r="2064" spans="1:8" x14ac:dyDescent="0.2">
      <c r="A2064" s="142" t="s">
        <v>590</v>
      </c>
      <c r="B2064" s="142">
        <v>0.90080000000000005</v>
      </c>
      <c r="C2064" s="143">
        <v>99924</v>
      </c>
      <c r="D2064" s="141" t="s">
        <v>111</v>
      </c>
      <c r="F2064" s="141">
        <f>IF(D2064="U",+VLOOKUP(C2064,'[2]Table A'!$A$2:$D$1648,4,FALSE),+VLOOKUP(C2064,'[2]Table B'!$A$2:$F$54,4,FALSE))</f>
        <v>0.90080000000000005</v>
      </c>
      <c r="G2064" s="141">
        <v>0.89280000000000004</v>
      </c>
      <c r="H2064" s="141">
        <v>0.90010000000000001</v>
      </c>
    </row>
    <row r="2065" spans="1:8" x14ac:dyDescent="0.2">
      <c r="A2065" s="142" t="s">
        <v>699</v>
      </c>
      <c r="B2065" s="142">
        <v>0.90080000000000005</v>
      </c>
      <c r="C2065" s="143">
        <v>99924</v>
      </c>
      <c r="D2065" s="141" t="s">
        <v>111</v>
      </c>
      <c r="F2065" s="141">
        <f>IF(D2065="U",+VLOOKUP(C2065,'[2]Table A'!$A$2:$D$1648,4,FALSE),+VLOOKUP(C2065,'[2]Table B'!$A$2:$F$54,4,FALSE))</f>
        <v>0.90080000000000005</v>
      </c>
      <c r="G2065" s="141">
        <v>0.89280000000000004</v>
      </c>
      <c r="H2065" s="141">
        <v>0.90010000000000001</v>
      </c>
    </row>
    <row r="2066" spans="1:8" x14ac:dyDescent="0.2">
      <c r="A2066" s="142" t="s">
        <v>872</v>
      </c>
      <c r="B2066" s="142">
        <v>0.90080000000000005</v>
      </c>
      <c r="C2066" s="143">
        <v>99924</v>
      </c>
      <c r="D2066" s="141" t="s">
        <v>111</v>
      </c>
      <c r="F2066" s="141">
        <f>IF(D2066="U",+VLOOKUP(C2066,'[2]Table A'!$A$2:$D$1648,4,FALSE),+VLOOKUP(C2066,'[2]Table B'!$A$2:$F$54,4,FALSE))</f>
        <v>0.90080000000000005</v>
      </c>
      <c r="G2066" s="141">
        <v>0.89280000000000004</v>
      </c>
      <c r="H2066" s="141">
        <v>0.90010000000000001</v>
      </c>
    </row>
    <row r="2067" spans="1:8" x14ac:dyDescent="0.2">
      <c r="A2067" s="142" t="s">
        <v>964</v>
      </c>
      <c r="B2067" s="142">
        <v>0.90080000000000005</v>
      </c>
      <c r="C2067" s="143">
        <v>99924</v>
      </c>
      <c r="D2067" s="141" t="s">
        <v>111</v>
      </c>
      <c r="F2067" s="141">
        <f>IF(D2067="U",+VLOOKUP(C2067,'[2]Table A'!$A$2:$D$1648,4,FALSE),+VLOOKUP(C2067,'[2]Table B'!$A$2:$F$54,4,FALSE))</f>
        <v>0.90080000000000005</v>
      </c>
      <c r="G2067" s="141">
        <v>0.89280000000000004</v>
      </c>
      <c r="H2067" s="141">
        <v>0.90010000000000001</v>
      </c>
    </row>
    <row r="2068" spans="1:8" x14ac:dyDescent="0.2">
      <c r="A2068" s="142" t="s">
        <v>1042</v>
      </c>
      <c r="B2068" s="142">
        <v>0.90080000000000005</v>
      </c>
      <c r="C2068" s="143">
        <v>99924</v>
      </c>
      <c r="D2068" s="141" t="s">
        <v>111</v>
      </c>
      <c r="F2068" s="141">
        <f>IF(D2068="U",+VLOOKUP(C2068,'[2]Table A'!$A$2:$D$1648,4,FALSE),+VLOOKUP(C2068,'[2]Table B'!$A$2:$F$54,4,FALSE))</f>
        <v>0.90080000000000005</v>
      </c>
      <c r="G2068" s="141">
        <v>0.89280000000000004</v>
      </c>
      <c r="H2068" s="141">
        <v>0.90010000000000001</v>
      </c>
    </row>
    <row r="2069" spans="1:8" x14ac:dyDescent="0.2">
      <c r="A2069" s="142" t="s">
        <v>1124</v>
      </c>
      <c r="B2069" s="142">
        <v>0.90080000000000005</v>
      </c>
      <c r="C2069" s="143">
        <v>99924</v>
      </c>
      <c r="D2069" s="141" t="s">
        <v>111</v>
      </c>
      <c r="F2069" s="141">
        <f>IF(D2069="U",+VLOOKUP(C2069,'[2]Table A'!$A$2:$D$1648,4,FALSE),+VLOOKUP(C2069,'[2]Table B'!$A$2:$F$54,4,FALSE))</f>
        <v>0.90080000000000005</v>
      </c>
      <c r="G2069" s="141">
        <v>0.89280000000000004</v>
      </c>
      <c r="H2069" s="141">
        <v>0.90010000000000001</v>
      </c>
    </row>
    <row r="2070" spans="1:8" x14ac:dyDescent="0.2">
      <c r="A2070" s="142" t="s">
        <v>1140</v>
      </c>
      <c r="B2070" s="142">
        <v>0.90080000000000005</v>
      </c>
      <c r="C2070" s="143">
        <v>99924</v>
      </c>
      <c r="D2070" s="141" t="s">
        <v>111</v>
      </c>
      <c r="F2070" s="141">
        <f>IF(D2070="U",+VLOOKUP(C2070,'[2]Table A'!$A$2:$D$1648,4,FALSE),+VLOOKUP(C2070,'[2]Table B'!$A$2:$F$54,4,FALSE))</f>
        <v>0.90080000000000005</v>
      </c>
      <c r="G2070" s="141">
        <v>0.89280000000000004</v>
      </c>
      <c r="H2070" s="141">
        <v>0.90010000000000001</v>
      </c>
    </row>
    <row r="2071" spans="1:8" x14ac:dyDescent="0.2">
      <c r="A2071" s="142" t="s">
        <v>1180</v>
      </c>
      <c r="B2071" s="142">
        <v>0.90080000000000005</v>
      </c>
      <c r="C2071" s="143">
        <v>99924</v>
      </c>
      <c r="D2071" s="141" t="s">
        <v>111</v>
      </c>
      <c r="F2071" s="141">
        <f>IF(D2071="U",+VLOOKUP(C2071,'[2]Table A'!$A$2:$D$1648,4,FALSE),+VLOOKUP(C2071,'[2]Table B'!$A$2:$F$54,4,FALSE))</f>
        <v>0.90080000000000005</v>
      </c>
      <c r="G2071" s="141">
        <v>0.89280000000000004</v>
      </c>
      <c r="H2071" s="141">
        <v>0.90010000000000001</v>
      </c>
    </row>
    <row r="2072" spans="1:8" x14ac:dyDescent="0.2">
      <c r="A2072" s="142" t="s">
        <v>1334</v>
      </c>
      <c r="B2072" s="142">
        <v>0.90080000000000005</v>
      </c>
      <c r="C2072" s="143">
        <v>99924</v>
      </c>
      <c r="D2072" s="141" t="s">
        <v>111</v>
      </c>
      <c r="F2072" s="141">
        <f>IF(D2072="U",+VLOOKUP(C2072,'[2]Table A'!$A$2:$D$1648,4,FALSE),+VLOOKUP(C2072,'[2]Table B'!$A$2:$F$54,4,FALSE))</f>
        <v>0.90080000000000005</v>
      </c>
      <c r="G2072" s="141">
        <v>0.89280000000000004</v>
      </c>
      <c r="H2072" s="141">
        <v>0.90010000000000001</v>
      </c>
    </row>
    <row r="2073" spans="1:8" x14ac:dyDescent="0.2">
      <c r="A2073" s="142" t="s">
        <v>1451</v>
      </c>
      <c r="B2073" s="142">
        <v>0.90080000000000005</v>
      </c>
      <c r="C2073" s="143">
        <v>99924</v>
      </c>
      <c r="D2073" s="141" t="s">
        <v>111</v>
      </c>
      <c r="F2073" s="141">
        <f>IF(D2073="U",+VLOOKUP(C2073,'[2]Table A'!$A$2:$D$1648,4,FALSE),+VLOOKUP(C2073,'[2]Table B'!$A$2:$F$54,4,FALSE))</f>
        <v>0.90080000000000005</v>
      </c>
      <c r="G2073" s="141">
        <v>0.89280000000000004</v>
      </c>
      <c r="H2073" s="141">
        <v>0.90010000000000001</v>
      </c>
    </row>
    <row r="2074" spans="1:8" x14ac:dyDescent="0.2">
      <c r="A2074" s="142" t="s">
        <v>1538</v>
      </c>
      <c r="B2074" s="142">
        <v>0.90080000000000005</v>
      </c>
      <c r="C2074" s="143">
        <v>99924</v>
      </c>
      <c r="D2074" s="141" t="s">
        <v>111</v>
      </c>
      <c r="F2074" s="141">
        <f>IF(D2074="U",+VLOOKUP(C2074,'[2]Table A'!$A$2:$D$1648,4,FALSE),+VLOOKUP(C2074,'[2]Table B'!$A$2:$F$54,4,FALSE))</f>
        <v>0.90080000000000005</v>
      </c>
      <c r="G2074" s="141">
        <v>0.89280000000000004</v>
      </c>
      <c r="H2074" s="141">
        <v>0.90010000000000001</v>
      </c>
    </row>
    <row r="2075" spans="1:8" x14ac:dyDescent="0.2">
      <c r="A2075" s="142" t="s">
        <v>1622</v>
      </c>
      <c r="B2075" s="142">
        <v>0.90080000000000005</v>
      </c>
      <c r="C2075" s="143">
        <v>99924</v>
      </c>
      <c r="D2075" s="141" t="s">
        <v>111</v>
      </c>
      <c r="F2075" s="141">
        <f>IF(D2075="U",+VLOOKUP(C2075,'[2]Table A'!$A$2:$D$1648,4,FALSE),+VLOOKUP(C2075,'[2]Table B'!$A$2:$F$54,4,FALSE))</f>
        <v>0.90080000000000005</v>
      </c>
      <c r="G2075" s="141">
        <v>0.89280000000000004</v>
      </c>
      <c r="H2075" s="141">
        <v>0.90010000000000001</v>
      </c>
    </row>
    <row r="2076" spans="1:8" x14ac:dyDescent="0.2">
      <c r="A2076" s="142" t="s">
        <v>1646</v>
      </c>
      <c r="B2076" s="142">
        <v>0.90080000000000005</v>
      </c>
      <c r="C2076" s="143">
        <v>99924</v>
      </c>
      <c r="D2076" s="141" t="s">
        <v>111</v>
      </c>
      <c r="F2076" s="141">
        <f>IF(D2076="U",+VLOOKUP(C2076,'[2]Table A'!$A$2:$D$1648,4,FALSE),+VLOOKUP(C2076,'[2]Table B'!$A$2:$F$54,4,FALSE))</f>
        <v>0.90080000000000005</v>
      </c>
      <c r="G2076" s="141">
        <v>0.89280000000000004</v>
      </c>
      <c r="H2076" s="141">
        <v>0.90010000000000001</v>
      </c>
    </row>
    <row r="2077" spans="1:8" x14ac:dyDescent="0.2">
      <c r="A2077" s="142" t="s">
        <v>1910</v>
      </c>
      <c r="B2077" s="142">
        <v>0.90080000000000005</v>
      </c>
      <c r="C2077" s="143">
        <v>99924</v>
      </c>
      <c r="D2077" s="141" t="s">
        <v>111</v>
      </c>
      <c r="F2077" s="141">
        <f>IF(D2077="U",+VLOOKUP(C2077,'[2]Table A'!$A$2:$D$1648,4,FALSE),+VLOOKUP(C2077,'[2]Table B'!$A$2:$F$54,4,FALSE))</f>
        <v>0.90080000000000005</v>
      </c>
      <c r="G2077" s="141">
        <v>0.89280000000000004</v>
      </c>
      <c r="H2077" s="141">
        <v>0.90010000000000001</v>
      </c>
    </row>
    <row r="2078" spans="1:8" x14ac:dyDescent="0.2">
      <c r="A2078" s="142" t="s">
        <v>1963</v>
      </c>
      <c r="B2078" s="142">
        <v>0.90080000000000005</v>
      </c>
      <c r="C2078" s="143">
        <v>99924</v>
      </c>
      <c r="D2078" s="141" t="s">
        <v>111</v>
      </c>
      <c r="F2078" s="141">
        <f>IF(D2078="U",+VLOOKUP(C2078,'[2]Table A'!$A$2:$D$1648,4,FALSE),+VLOOKUP(C2078,'[2]Table B'!$A$2:$F$54,4,FALSE))</f>
        <v>0.90080000000000005</v>
      </c>
      <c r="G2078" s="141">
        <v>0.89280000000000004</v>
      </c>
      <c r="H2078" s="141">
        <v>0.90010000000000001</v>
      </c>
    </row>
    <row r="2079" spans="1:8" x14ac:dyDescent="0.2">
      <c r="A2079" s="142" t="s">
        <v>1981</v>
      </c>
      <c r="B2079" s="142">
        <v>0.90080000000000005</v>
      </c>
      <c r="C2079" s="143">
        <v>99924</v>
      </c>
      <c r="D2079" s="141" t="s">
        <v>111</v>
      </c>
      <c r="F2079" s="141">
        <f>IF(D2079="U",+VLOOKUP(C2079,'[2]Table A'!$A$2:$D$1648,4,FALSE),+VLOOKUP(C2079,'[2]Table B'!$A$2:$F$54,4,FALSE))</f>
        <v>0.90080000000000005</v>
      </c>
      <c r="G2079" s="141">
        <v>0.89280000000000004</v>
      </c>
      <c r="H2079" s="141">
        <v>0.90010000000000001</v>
      </c>
    </row>
    <row r="2080" spans="1:8" x14ac:dyDescent="0.2">
      <c r="A2080" s="142" t="s">
        <v>2086</v>
      </c>
      <c r="B2080" s="142">
        <v>0.90080000000000005</v>
      </c>
      <c r="C2080" s="143">
        <v>99924</v>
      </c>
      <c r="D2080" s="141" t="s">
        <v>111</v>
      </c>
      <c r="F2080" s="141">
        <f>IF(D2080="U",+VLOOKUP(C2080,'[2]Table A'!$A$2:$D$1648,4,FALSE),+VLOOKUP(C2080,'[2]Table B'!$A$2:$F$54,4,FALSE))</f>
        <v>0.90080000000000005</v>
      </c>
      <c r="G2080" s="141">
        <v>0.89280000000000004</v>
      </c>
      <c r="H2080" s="141">
        <v>0.90010000000000001</v>
      </c>
    </row>
    <row r="2081" spans="1:8" x14ac:dyDescent="0.2">
      <c r="A2081" s="142" t="s">
        <v>2088</v>
      </c>
      <c r="B2081" s="142">
        <v>0.90080000000000005</v>
      </c>
      <c r="C2081" s="143">
        <v>99924</v>
      </c>
      <c r="D2081" s="141" t="s">
        <v>111</v>
      </c>
      <c r="F2081" s="141">
        <f>IF(D2081="U",+VLOOKUP(C2081,'[2]Table A'!$A$2:$D$1648,4,FALSE),+VLOOKUP(C2081,'[2]Table B'!$A$2:$F$54,4,FALSE))</f>
        <v>0.90080000000000005</v>
      </c>
      <c r="G2081" s="141">
        <v>0.89280000000000004</v>
      </c>
      <c r="H2081" s="141">
        <v>0.90010000000000001</v>
      </c>
    </row>
    <row r="2082" spans="1:8" x14ac:dyDescent="0.2">
      <c r="A2082" s="142" t="s">
        <v>2147</v>
      </c>
      <c r="B2082" s="142">
        <v>0.90080000000000005</v>
      </c>
      <c r="C2082" s="143">
        <v>99924</v>
      </c>
      <c r="D2082" s="141" t="s">
        <v>111</v>
      </c>
      <c r="F2082" s="141">
        <f>IF(D2082="U",+VLOOKUP(C2082,'[2]Table A'!$A$2:$D$1648,4,FALSE),+VLOOKUP(C2082,'[2]Table B'!$A$2:$F$54,4,FALSE))</f>
        <v>0.90080000000000005</v>
      </c>
      <c r="G2082" s="141">
        <v>0.89280000000000004</v>
      </c>
      <c r="H2082" s="141">
        <v>0.90010000000000001</v>
      </c>
    </row>
    <row r="2083" spans="1:8" x14ac:dyDescent="0.2">
      <c r="A2083" s="142" t="s">
        <v>2162</v>
      </c>
      <c r="B2083" s="142">
        <v>0.90080000000000005</v>
      </c>
      <c r="C2083" s="143">
        <v>99924</v>
      </c>
      <c r="D2083" s="141" t="s">
        <v>111</v>
      </c>
      <c r="F2083" s="141">
        <f>IF(D2083="U",+VLOOKUP(C2083,'[2]Table A'!$A$2:$D$1648,4,FALSE),+VLOOKUP(C2083,'[2]Table B'!$A$2:$F$54,4,FALSE))</f>
        <v>0.90080000000000005</v>
      </c>
      <c r="G2083" s="141">
        <v>0.89280000000000004</v>
      </c>
      <c r="H2083" s="141">
        <v>0.90010000000000001</v>
      </c>
    </row>
    <row r="2084" spans="1:8" x14ac:dyDescent="0.2">
      <c r="A2084" s="142" t="s">
        <v>2176</v>
      </c>
      <c r="B2084" s="142">
        <v>0.90080000000000005</v>
      </c>
      <c r="C2084" s="143">
        <v>99924</v>
      </c>
      <c r="D2084" s="141" t="s">
        <v>111</v>
      </c>
      <c r="F2084" s="141">
        <f>IF(D2084="U",+VLOOKUP(C2084,'[2]Table A'!$A$2:$D$1648,4,FALSE),+VLOOKUP(C2084,'[2]Table B'!$A$2:$F$54,4,FALSE))</f>
        <v>0.90080000000000005</v>
      </c>
      <c r="G2084" s="141">
        <v>0.89280000000000004</v>
      </c>
      <c r="H2084" s="141">
        <v>0.90010000000000001</v>
      </c>
    </row>
    <row r="2085" spans="1:8" x14ac:dyDescent="0.2">
      <c r="A2085" s="142" t="s">
        <v>2198</v>
      </c>
      <c r="B2085" s="142">
        <v>0.90080000000000005</v>
      </c>
      <c r="C2085" s="143">
        <v>99924</v>
      </c>
      <c r="D2085" s="141" t="s">
        <v>111</v>
      </c>
      <c r="F2085" s="141">
        <f>IF(D2085="U",+VLOOKUP(C2085,'[2]Table A'!$A$2:$D$1648,4,FALSE),+VLOOKUP(C2085,'[2]Table B'!$A$2:$F$54,4,FALSE))</f>
        <v>0.90080000000000005</v>
      </c>
      <c r="G2085" s="141">
        <v>0.89280000000000004</v>
      </c>
      <c r="H2085" s="141">
        <v>0.90010000000000001</v>
      </c>
    </row>
    <row r="2086" spans="1:8" x14ac:dyDescent="0.2">
      <c r="A2086" s="142" t="s">
        <v>2204</v>
      </c>
      <c r="B2086" s="142">
        <v>0.90080000000000005</v>
      </c>
      <c r="C2086" s="143">
        <v>99924</v>
      </c>
      <c r="D2086" s="141" t="s">
        <v>111</v>
      </c>
      <c r="F2086" s="141">
        <f>IF(D2086="U",+VLOOKUP(C2086,'[2]Table A'!$A$2:$D$1648,4,FALSE),+VLOOKUP(C2086,'[2]Table B'!$A$2:$F$54,4,FALSE))</f>
        <v>0.90080000000000005</v>
      </c>
      <c r="G2086" s="141">
        <v>0.89280000000000004</v>
      </c>
      <c r="H2086" s="141">
        <v>0.90010000000000001</v>
      </c>
    </row>
    <row r="2087" spans="1:8" x14ac:dyDescent="0.2">
      <c r="A2087" s="142" t="s">
        <v>2317</v>
      </c>
      <c r="B2087" s="142">
        <v>0.90080000000000005</v>
      </c>
      <c r="C2087" s="143">
        <v>99924</v>
      </c>
      <c r="D2087" s="141" t="s">
        <v>111</v>
      </c>
      <c r="F2087" s="141">
        <f>IF(D2087="U",+VLOOKUP(C2087,'[2]Table A'!$A$2:$D$1648,4,FALSE),+VLOOKUP(C2087,'[2]Table B'!$A$2:$F$54,4,FALSE))</f>
        <v>0.90080000000000005</v>
      </c>
      <c r="G2087" s="141">
        <v>0.89280000000000004</v>
      </c>
      <c r="H2087" s="141">
        <v>0.90010000000000001</v>
      </c>
    </row>
    <row r="2088" spans="1:8" x14ac:dyDescent="0.2">
      <c r="A2088" s="142" t="s">
        <v>2397</v>
      </c>
      <c r="B2088" s="142">
        <v>0.90080000000000005</v>
      </c>
      <c r="C2088" s="143">
        <v>99924</v>
      </c>
      <c r="D2088" s="141" t="s">
        <v>111</v>
      </c>
      <c r="F2088" s="141">
        <f>IF(D2088="U",+VLOOKUP(C2088,'[2]Table A'!$A$2:$D$1648,4,FALSE),+VLOOKUP(C2088,'[2]Table B'!$A$2:$F$54,4,FALSE))</f>
        <v>0.90080000000000005</v>
      </c>
      <c r="G2088" s="141">
        <v>0.89280000000000004</v>
      </c>
      <c r="H2088" s="141">
        <v>0.90010000000000001</v>
      </c>
    </row>
    <row r="2089" spans="1:8" x14ac:dyDescent="0.2">
      <c r="A2089" s="142" t="s">
        <v>2531</v>
      </c>
      <c r="B2089" s="142">
        <v>0.90080000000000005</v>
      </c>
      <c r="C2089" s="143">
        <v>99924</v>
      </c>
      <c r="D2089" s="141" t="s">
        <v>111</v>
      </c>
      <c r="F2089" s="141">
        <f>IF(D2089="U",+VLOOKUP(C2089,'[2]Table A'!$A$2:$D$1648,4,FALSE),+VLOOKUP(C2089,'[2]Table B'!$A$2:$F$54,4,FALSE))</f>
        <v>0.90080000000000005</v>
      </c>
      <c r="G2089" s="141">
        <v>0.89280000000000004</v>
      </c>
      <c r="H2089" s="141">
        <v>0.90010000000000001</v>
      </c>
    </row>
    <row r="2090" spans="1:8" x14ac:dyDescent="0.2">
      <c r="A2090" s="142" t="s">
        <v>2435</v>
      </c>
      <c r="B2090" s="142">
        <v>0.90080000000000005</v>
      </c>
      <c r="C2090" s="143">
        <v>99924</v>
      </c>
      <c r="D2090" s="141" t="s">
        <v>111</v>
      </c>
      <c r="F2090" s="141">
        <f>IF(D2090="U",+VLOOKUP(C2090,'[2]Table A'!$A$2:$D$1648,4,FALSE),+VLOOKUP(C2090,'[2]Table B'!$A$2:$F$54,4,FALSE))</f>
        <v>0.90080000000000005</v>
      </c>
      <c r="G2090" s="141">
        <v>0.89280000000000004</v>
      </c>
      <c r="H2090" s="141">
        <v>0.90010000000000001</v>
      </c>
    </row>
    <row r="2091" spans="1:8" x14ac:dyDescent="0.2">
      <c r="A2091" s="142" t="s">
        <v>2487</v>
      </c>
      <c r="B2091" s="142">
        <v>0.90080000000000005</v>
      </c>
      <c r="C2091" s="143">
        <v>99924</v>
      </c>
      <c r="D2091" s="141" t="s">
        <v>111</v>
      </c>
      <c r="F2091" s="141">
        <f>IF(D2091="U",+VLOOKUP(C2091,'[2]Table A'!$A$2:$D$1648,4,FALSE),+VLOOKUP(C2091,'[2]Table B'!$A$2:$F$54,4,FALSE))</f>
        <v>0.90080000000000005</v>
      </c>
      <c r="G2091" s="141">
        <v>0.89280000000000004</v>
      </c>
      <c r="H2091" s="141">
        <v>0.90010000000000001</v>
      </c>
    </row>
    <row r="2092" spans="1:8" x14ac:dyDescent="0.2">
      <c r="A2092" s="142" t="s">
        <v>2497</v>
      </c>
      <c r="B2092" s="142">
        <v>0.90080000000000005</v>
      </c>
      <c r="C2092" s="143">
        <v>99924</v>
      </c>
      <c r="D2092" s="141" t="s">
        <v>111</v>
      </c>
      <c r="F2092" s="141">
        <f>IF(D2092="U",+VLOOKUP(C2092,'[2]Table A'!$A$2:$D$1648,4,FALSE),+VLOOKUP(C2092,'[2]Table B'!$A$2:$F$54,4,FALSE))</f>
        <v>0.90080000000000005</v>
      </c>
      <c r="G2092" s="141">
        <v>0.89280000000000004</v>
      </c>
      <c r="H2092" s="141">
        <v>0.90010000000000001</v>
      </c>
    </row>
    <row r="2093" spans="1:8" x14ac:dyDescent="0.2">
      <c r="A2093" s="142" t="s">
        <v>2559</v>
      </c>
      <c r="B2093" s="142">
        <v>0.90080000000000005</v>
      </c>
      <c r="C2093" s="143">
        <v>99924</v>
      </c>
      <c r="D2093" s="141" t="s">
        <v>111</v>
      </c>
      <c r="F2093" s="141">
        <f>IF(D2093="U",+VLOOKUP(C2093,'[2]Table A'!$A$2:$D$1648,4,FALSE),+VLOOKUP(C2093,'[2]Table B'!$A$2:$F$54,4,FALSE))</f>
        <v>0.90080000000000005</v>
      </c>
      <c r="G2093" s="141">
        <v>0.89280000000000004</v>
      </c>
      <c r="H2093" s="141">
        <v>0.90010000000000001</v>
      </c>
    </row>
    <row r="2094" spans="1:8" x14ac:dyDescent="0.2">
      <c r="A2094" s="142" t="s">
        <v>2709</v>
      </c>
      <c r="B2094" s="142">
        <v>0.90080000000000005</v>
      </c>
      <c r="C2094" s="143">
        <v>99924</v>
      </c>
      <c r="D2094" s="141" t="s">
        <v>111</v>
      </c>
      <c r="F2094" s="141">
        <f>IF(D2094="U",+VLOOKUP(C2094,'[2]Table A'!$A$2:$D$1648,4,FALSE),+VLOOKUP(C2094,'[2]Table B'!$A$2:$F$54,4,FALSE))</f>
        <v>0.90080000000000005</v>
      </c>
      <c r="G2094" s="141">
        <v>0.89280000000000004</v>
      </c>
      <c r="H2094" s="141">
        <v>0.90010000000000001</v>
      </c>
    </row>
    <row r="2095" spans="1:8" x14ac:dyDescent="0.2">
      <c r="A2095" s="142" t="s">
        <v>2717</v>
      </c>
      <c r="B2095" s="142">
        <v>0.90080000000000005</v>
      </c>
      <c r="C2095" s="143">
        <v>99924</v>
      </c>
      <c r="D2095" s="141" t="s">
        <v>111</v>
      </c>
      <c r="F2095" s="141">
        <f>IF(D2095="U",+VLOOKUP(C2095,'[2]Table A'!$A$2:$D$1648,4,FALSE),+VLOOKUP(C2095,'[2]Table B'!$A$2:$F$54,4,FALSE))</f>
        <v>0.90080000000000005</v>
      </c>
      <c r="G2095" s="141">
        <v>0.89280000000000004</v>
      </c>
      <c r="H2095" s="141">
        <v>0.90010000000000001</v>
      </c>
    </row>
    <row r="2096" spans="1:8" x14ac:dyDescent="0.2">
      <c r="A2096" s="142" t="s">
        <v>2722</v>
      </c>
      <c r="B2096" s="142">
        <v>0.90080000000000005</v>
      </c>
      <c r="C2096" s="143">
        <v>99924</v>
      </c>
      <c r="D2096" s="141" t="s">
        <v>111</v>
      </c>
      <c r="F2096" s="141">
        <f>IF(D2096="U",+VLOOKUP(C2096,'[2]Table A'!$A$2:$D$1648,4,FALSE),+VLOOKUP(C2096,'[2]Table B'!$A$2:$F$54,4,FALSE))</f>
        <v>0.90080000000000005</v>
      </c>
      <c r="G2096" s="141">
        <v>0.89280000000000004</v>
      </c>
      <c r="H2096" s="141">
        <v>0.90010000000000001</v>
      </c>
    </row>
    <row r="2097" spans="1:8" x14ac:dyDescent="0.2">
      <c r="A2097" s="142" t="s">
        <v>2785</v>
      </c>
      <c r="B2097" s="142">
        <v>0.90080000000000005</v>
      </c>
      <c r="C2097" s="143">
        <v>99924</v>
      </c>
      <c r="D2097" s="141" t="s">
        <v>111</v>
      </c>
      <c r="F2097" s="141">
        <f>IF(D2097="U",+VLOOKUP(C2097,'[2]Table A'!$A$2:$D$1648,4,FALSE),+VLOOKUP(C2097,'[2]Table B'!$A$2:$F$54,4,FALSE))</f>
        <v>0.90080000000000005</v>
      </c>
      <c r="G2097" s="141">
        <v>0.89280000000000004</v>
      </c>
      <c r="H2097" s="141">
        <v>0.90010000000000001</v>
      </c>
    </row>
    <row r="2098" spans="1:8" x14ac:dyDescent="0.2">
      <c r="A2098" s="142" t="s">
        <v>2792</v>
      </c>
      <c r="B2098" s="142">
        <v>0.90080000000000005</v>
      </c>
      <c r="C2098" s="143">
        <v>99924</v>
      </c>
      <c r="D2098" s="141" t="s">
        <v>111</v>
      </c>
      <c r="F2098" s="141">
        <f>IF(D2098="U",+VLOOKUP(C2098,'[2]Table A'!$A$2:$D$1648,4,FALSE),+VLOOKUP(C2098,'[2]Table B'!$A$2:$F$54,4,FALSE))</f>
        <v>0.90080000000000005</v>
      </c>
      <c r="G2098" s="141">
        <v>0.89280000000000004</v>
      </c>
      <c r="H2098" s="141">
        <v>0.90010000000000001</v>
      </c>
    </row>
    <row r="2099" spans="1:8" x14ac:dyDescent="0.2">
      <c r="A2099" s="142" t="s">
        <v>2876</v>
      </c>
      <c r="B2099" s="142">
        <v>0.90080000000000005</v>
      </c>
      <c r="C2099" s="143">
        <v>99924</v>
      </c>
      <c r="D2099" s="141" t="s">
        <v>111</v>
      </c>
      <c r="F2099" s="141">
        <f>IF(D2099="U",+VLOOKUP(C2099,'[2]Table A'!$A$2:$D$1648,4,FALSE),+VLOOKUP(C2099,'[2]Table B'!$A$2:$F$54,4,FALSE))</f>
        <v>0.90080000000000005</v>
      </c>
      <c r="G2099" s="141">
        <v>0.89280000000000004</v>
      </c>
      <c r="H2099" s="141">
        <v>0.90010000000000001</v>
      </c>
    </row>
    <row r="2100" spans="1:8" x14ac:dyDescent="0.2">
      <c r="A2100" s="142" t="s">
        <v>2928</v>
      </c>
      <c r="B2100" s="142">
        <v>0.90080000000000005</v>
      </c>
      <c r="C2100" s="143">
        <v>99924</v>
      </c>
      <c r="D2100" s="141" t="s">
        <v>111</v>
      </c>
      <c r="F2100" s="141">
        <f>IF(D2100="U",+VLOOKUP(C2100,'[2]Table A'!$A$2:$D$1648,4,FALSE),+VLOOKUP(C2100,'[2]Table B'!$A$2:$F$54,4,FALSE))</f>
        <v>0.90080000000000005</v>
      </c>
      <c r="G2100" s="141">
        <v>0.89280000000000004</v>
      </c>
      <c r="H2100" s="141">
        <v>0.90010000000000001</v>
      </c>
    </row>
    <row r="2101" spans="1:8" x14ac:dyDescent="0.2">
      <c r="A2101" s="142" t="s">
        <v>7</v>
      </c>
      <c r="B2101" s="142">
        <v>0.90080000000000005</v>
      </c>
      <c r="C2101" s="143">
        <v>99924</v>
      </c>
      <c r="D2101" s="141" t="s">
        <v>111</v>
      </c>
      <c r="F2101" s="141">
        <f>IF(D2101="U",+VLOOKUP(C2101,'[2]Table A'!$A$2:$D$1648,4,FALSE),+VLOOKUP(C2101,'[2]Table B'!$A$2:$F$54,4,FALSE))</f>
        <v>0.90080000000000005</v>
      </c>
      <c r="G2101" s="141">
        <v>0.89280000000000004</v>
      </c>
      <c r="H2101" s="141">
        <v>0.90010000000000001</v>
      </c>
    </row>
    <row r="2102" spans="1:8" x14ac:dyDescent="0.2">
      <c r="A2102" s="142" t="s">
        <v>2987</v>
      </c>
      <c r="B2102" s="142">
        <v>0.90080000000000005</v>
      </c>
      <c r="C2102" s="143">
        <v>99924</v>
      </c>
      <c r="D2102" s="141" t="s">
        <v>111</v>
      </c>
      <c r="F2102" s="141">
        <f>IF(D2102="U",+VLOOKUP(C2102,'[2]Table A'!$A$2:$D$1648,4,FALSE),+VLOOKUP(C2102,'[2]Table B'!$A$2:$F$54,4,FALSE))</f>
        <v>0.90080000000000005</v>
      </c>
      <c r="G2102" s="141">
        <v>0.89280000000000004</v>
      </c>
      <c r="H2102" s="141">
        <v>0.90010000000000001</v>
      </c>
    </row>
    <row r="2103" spans="1:8" x14ac:dyDescent="0.2">
      <c r="A2103" s="142" t="s">
        <v>3027</v>
      </c>
      <c r="B2103" s="142">
        <v>0.90080000000000005</v>
      </c>
      <c r="C2103" s="143">
        <v>99924</v>
      </c>
      <c r="D2103" s="141" t="s">
        <v>111</v>
      </c>
      <c r="F2103" s="141">
        <f>IF(D2103="U",+VLOOKUP(C2103,'[2]Table A'!$A$2:$D$1648,4,FALSE),+VLOOKUP(C2103,'[2]Table B'!$A$2:$F$54,4,FALSE))</f>
        <v>0.90080000000000005</v>
      </c>
      <c r="G2103" s="141">
        <v>0.89280000000000004</v>
      </c>
      <c r="H2103" s="141">
        <v>0.90010000000000001</v>
      </c>
    </row>
    <row r="2104" spans="1:8" x14ac:dyDescent="0.2">
      <c r="A2104" s="142" t="s">
        <v>3116</v>
      </c>
      <c r="B2104" s="142">
        <v>0.90080000000000005</v>
      </c>
      <c r="C2104" s="143">
        <v>99924</v>
      </c>
      <c r="D2104" s="141" t="s">
        <v>111</v>
      </c>
      <c r="F2104" s="141">
        <f>IF(D2104="U",+VLOOKUP(C2104,'[2]Table A'!$A$2:$D$1648,4,FALSE),+VLOOKUP(C2104,'[2]Table B'!$A$2:$F$54,4,FALSE))</f>
        <v>0.90080000000000005</v>
      </c>
      <c r="G2104" s="141">
        <v>0.89280000000000004</v>
      </c>
      <c r="H2104" s="141">
        <v>0.90010000000000001</v>
      </c>
    </row>
    <row r="2105" spans="1:8" x14ac:dyDescent="0.2">
      <c r="A2105" s="142" t="s">
        <v>3120</v>
      </c>
      <c r="B2105" s="142">
        <v>0.90080000000000005</v>
      </c>
      <c r="C2105" s="143">
        <v>99924</v>
      </c>
      <c r="D2105" s="141" t="s">
        <v>111</v>
      </c>
      <c r="F2105" s="141">
        <f>IF(D2105="U",+VLOOKUP(C2105,'[2]Table A'!$A$2:$D$1648,4,FALSE),+VLOOKUP(C2105,'[2]Table B'!$A$2:$F$54,4,FALSE))</f>
        <v>0.90080000000000005</v>
      </c>
      <c r="G2105" s="141">
        <v>0.89280000000000004</v>
      </c>
      <c r="H2105" s="141">
        <v>0.90010000000000001</v>
      </c>
    </row>
    <row r="2106" spans="1:8" x14ac:dyDescent="0.2">
      <c r="A2106" s="142" t="s">
        <v>3125</v>
      </c>
      <c r="B2106" s="142">
        <v>0.90080000000000005</v>
      </c>
      <c r="C2106" s="143">
        <v>99924</v>
      </c>
      <c r="D2106" s="141" t="s">
        <v>111</v>
      </c>
      <c r="F2106" s="141">
        <f>IF(D2106="U",+VLOOKUP(C2106,'[2]Table A'!$A$2:$D$1648,4,FALSE),+VLOOKUP(C2106,'[2]Table B'!$A$2:$F$54,4,FALSE))</f>
        <v>0.90080000000000005</v>
      </c>
      <c r="G2106" s="141">
        <v>0.89280000000000004</v>
      </c>
      <c r="H2106" s="141">
        <v>0.90010000000000001</v>
      </c>
    </row>
    <row r="2107" spans="1:8" x14ac:dyDescent="0.2">
      <c r="A2107" s="142" t="s">
        <v>3131</v>
      </c>
      <c r="B2107" s="142">
        <v>0.90080000000000005</v>
      </c>
      <c r="C2107" s="143">
        <v>99924</v>
      </c>
      <c r="D2107" s="141" t="s">
        <v>111</v>
      </c>
      <c r="F2107" s="141">
        <f>IF(D2107="U",+VLOOKUP(C2107,'[2]Table A'!$A$2:$D$1648,4,FALSE),+VLOOKUP(C2107,'[2]Table B'!$A$2:$F$54,4,FALSE))</f>
        <v>0.90080000000000005</v>
      </c>
      <c r="G2107" s="141">
        <v>0.89280000000000004</v>
      </c>
      <c r="H2107" s="141">
        <v>0.90010000000000001</v>
      </c>
    </row>
    <row r="2108" spans="1:8" x14ac:dyDescent="0.2">
      <c r="A2108" s="142" t="s">
        <v>3169</v>
      </c>
      <c r="B2108" s="142">
        <v>0.90080000000000005</v>
      </c>
      <c r="C2108" s="143">
        <v>99924</v>
      </c>
      <c r="D2108" s="141" t="s">
        <v>111</v>
      </c>
      <c r="F2108" s="141">
        <f>IF(D2108="U",+VLOOKUP(C2108,'[2]Table A'!$A$2:$D$1648,4,FALSE),+VLOOKUP(C2108,'[2]Table B'!$A$2:$F$54,4,FALSE))</f>
        <v>0.90080000000000005</v>
      </c>
      <c r="G2108" s="141">
        <v>0.89280000000000004</v>
      </c>
      <c r="H2108" s="141">
        <v>0.90010000000000001</v>
      </c>
    </row>
    <row r="2109" spans="1:8" x14ac:dyDescent="0.2">
      <c r="A2109" s="142" t="s">
        <v>3190</v>
      </c>
      <c r="B2109" s="142">
        <v>0.90080000000000005</v>
      </c>
      <c r="C2109" s="143">
        <v>99924</v>
      </c>
      <c r="D2109" s="141" t="s">
        <v>111</v>
      </c>
      <c r="F2109" s="141">
        <f>IF(D2109="U",+VLOOKUP(C2109,'[2]Table A'!$A$2:$D$1648,4,FALSE),+VLOOKUP(C2109,'[2]Table B'!$A$2:$F$54,4,FALSE))</f>
        <v>0.90080000000000005</v>
      </c>
      <c r="G2109" s="141">
        <v>0.89280000000000004</v>
      </c>
      <c r="H2109" s="141">
        <v>0.90010000000000001</v>
      </c>
    </row>
    <row r="2110" spans="1:8" x14ac:dyDescent="0.2">
      <c r="A2110" s="142" t="s">
        <v>3445</v>
      </c>
      <c r="B2110" s="142">
        <v>0.90080000000000005</v>
      </c>
      <c r="C2110" s="143">
        <v>99924</v>
      </c>
      <c r="D2110" s="141" t="s">
        <v>111</v>
      </c>
      <c r="F2110" s="141">
        <f>IF(D2110="U",+VLOOKUP(C2110,'[2]Table A'!$A$2:$D$1648,4,FALSE),+VLOOKUP(C2110,'[2]Table B'!$A$2:$F$54,4,FALSE))</f>
        <v>0.90080000000000005</v>
      </c>
      <c r="G2110" s="141">
        <v>0.89280000000000004</v>
      </c>
      <c r="H2110" s="141">
        <v>0.90010000000000001</v>
      </c>
    </row>
    <row r="2111" spans="1:8" x14ac:dyDescent="0.2">
      <c r="A2111" s="142" t="s">
        <v>3455</v>
      </c>
      <c r="B2111" s="142">
        <v>0.90080000000000005</v>
      </c>
      <c r="C2111" s="143">
        <v>99924</v>
      </c>
      <c r="D2111" s="141" t="s">
        <v>111</v>
      </c>
      <c r="F2111" s="141">
        <f>IF(D2111="U",+VLOOKUP(C2111,'[2]Table A'!$A$2:$D$1648,4,FALSE),+VLOOKUP(C2111,'[2]Table B'!$A$2:$F$54,4,FALSE))</f>
        <v>0.90080000000000005</v>
      </c>
      <c r="G2111" s="141">
        <v>0.89280000000000004</v>
      </c>
      <c r="H2111" s="141">
        <v>0.90010000000000001</v>
      </c>
    </row>
    <row r="2112" spans="1:8" x14ac:dyDescent="0.2">
      <c r="A2112" s="142" t="s">
        <v>3509</v>
      </c>
      <c r="B2112" s="142">
        <v>0.90080000000000005</v>
      </c>
      <c r="C2112" s="143">
        <v>99924</v>
      </c>
      <c r="D2112" s="141" t="s">
        <v>111</v>
      </c>
      <c r="F2112" s="141">
        <f>IF(D2112="U",+VLOOKUP(C2112,'[2]Table A'!$A$2:$D$1648,4,FALSE),+VLOOKUP(C2112,'[2]Table B'!$A$2:$F$54,4,FALSE))</f>
        <v>0.90080000000000005</v>
      </c>
      <c r="G2112" s="141">
        <v>0.89280000000000004</v>
      </c>
      <c r="H2112" s="141">
        <v>0.90010000000000001</v>
      </c>
    </row>
    <row r="2113" spans="1:8" x14ac:dyDescent="0.2">
      <c r="A2113" s="142" t="s">
        <v>3571</v>
      </c>
      <c r="B2113" s="142">
        <v>0.90080000000000005</v>
      </c>
      <c r="C2113" s="143">
        <v>99924</v>
      </c>
      <c r="D2113" s="141" t="s">
        <v>111</v>
      </c>
      <c r="F2113" s="141">
        <f>IF(D2113="U",+VLOOKUP(C2113,'[2]Table A'!$A$2:$D$1648,4,FALSE),+VLOOKUP(C2113,'[2]Table B'!$A$2:$F$54,4,FALSE))</f>
        <v>0.90080000000000005</v>
      </c>
      <c r="G2113" s="141">
        <v>0.89280000000000004</v>
      </c>
      <c r="H2113" s="141">
        <v>0.90010000000000001</v>
      </c>
    </row>
    <row r="2114" spans="1:8" x14ac:dyDescent="0.2">
      <c r="A2114" s="142" t="s">
        <v>3585</v>
      </c>
      <c r="B2114" s="142">
        <v>0.90080000000000005</v>
      </c>
      <c r="C2114" s="143">
        <v>99924</v>
      </c>
      <c r="D2114" s="141" t="s">
        <v>111</v>
      </c>
      <c r="F2114" s="141">
        <f>IF(D2114="U",+VLOOKUP(C2114,'[2]Table A'!$A$2:$D$1648,4,FALSE),+VLOOKUP(C2114,'[2]Table B'!$A$2:$F$54,4,FALSE))</f>
        <v>0.90080000000000005</v>
      </c>
      <c r="G2114" s="141">
        <v>0.89280000000000004</v>
      </c>
      <c r="H2114" s="141">
        <v>0.90010000000000001</v>
      </c>
    </row>
    <row r="2115" spans="1:8" x14ac:dyDescent="0.2">
      <c r="A2115" s="142" t="s">
        <v>3687</v>
      </c>
      <c r="B2115" s="142">
        <v>0.90080000000000005</v>
      </c>
      <c r="C2115" s="143">
        <v>99924</v>
      </c>
      <c r="D2115" s="141" t="s">
        <v>111</v>
      </c>
      <c r="F2115" s="141">
        <f>IF(D2115="U",+VLOOKUP(C2115,'[2]Table A'!$A$2:$D$1648,4,FALSE),+VLOOKUP(C2115,'[2]Table B'!$A$2:$F$54,4,FALSE))</f>
        <v>0.90080000000000005</v>
      </c>
      <c r="G2115" s="141">
        <v>0.89280000000000004</v>
      </c>
      <c r="H2115" s="141">
        <v>0.90010000000000001</v>
      </c>
    </row>
    <row r="2116" spans="1:8" x14ac:dyDescent="0.2">
      <c r="A2116" s="142" t="s">
        <v>3728</v>
      </c>
      <c r="B2116" s="142">
        <v>0.90080000000000005</v>
      </c>
      <c r="C2116" s="143">
        <v>99924</v>
      </c>
      <c r="D2116" s="141" t="s">
        <v>111</v>
      </c>
      <c r="F2116" s="141">
        <f>IF(D2116="U",+VLOOKUP(C2116,'[2]Table A'!$A$2:$D$1648,4,FALSE),+VLOOKUP(C2116,'[2]Table B'!$A$2:$F$54,4,FALSE))</f>
        <v>0.90080000000000005</v>
      </c>
      <c r="G2116" s="141">
        <v>0.89280000000000004</v>
      </c>
      <c r="H2116" s="141">
        <v>0.90010000000000001</v>
      </c>
    </row>
    <row r="2117" spans="1:8" x14ac:dyDescent="0.2">
      <c r="A2117" s="142" t="s">
        <v>3768</v>
      </c>
      <c r="B2117" s="142">
        <v>0.90080000000000005</v>
      </c>
      <c r="C2117" s="143">
        <v>99924</v>
      </c>
      <c r="D2117" s="141" t="s">
        <v>111</v>
      </c>
      <c r="F2117" s="141">
        <f>IF(D2117="U",+VLOOKUP(C2117,'[2]Table A'!$A$2:$D$1648,4,FALSE),+VLOOKUP(C2117,'[2]Table B'!$A$2:$F$54,4,FALSE))</f>
        <v>0.90080000000000005</v>
      </c>
      <c r="G2117" s="141">
        <v>0.89280000000000004</v>
      </c>
      <c r="H2117" s="141">
        <v>0.90010000000000001</v>
      </c>
    </row>
    <row r="2118" spans="1:8" x14ac:dyDescent="0.2">
      <c r="A2118" s="142" t="s">
        <v>3843</v>
      </c>
      <c r="B2118" s="142">
        <v>0.90080000000000005</v>
      </c>
      <c r="C2118" s="143">
        <v>99924</v>
      </c>
      <c r="D2118" s="141" t="s">
        <v>111</v>
      </c>
      <c r="F2118" s="141">
        <f>IF(D2118="U",+VLOOKUP(C2118,'[2]Table A'!$A$2:$D$1648,4,FALSE),+VLOOKUP(C2118,'[2]Table B'!$A$2:$F$54,4,FALSE))</f>
        <v>0.90080000000000005</v>
      </c>
      <c r="G2118" s="141">
        <v>0.89280000000000004</v>
      </c>
      <c r="H2118" s="141">
        <v>0.90010000000000001</v>
      </c>
    </row>
    <row r="2119" spans="1:8" x14ac:dyDescent="0.2">
      <c r="A2119" s="142" t="s">
        <v>3871</v>
      </c>
      <c r="B2119" s="142">
        <v>0.90080000000000005</v>
      </c>
      <c r="C2119" s="143">
        <v>99924</v>
      </c>
      <c r="D2119" s="141" t="s">
        <v>111</v>
      </c>
      <c r="F2119" s="141">
        <f>IF(D2119="U",+VLOOKUP(C2119,'[2]Table A'!$A$2:$D$1648,4,FALSE),+VLOOKUP(C2119,'[2]Table B'!$A$2:$F$54,4,FALSE))</f>
        <v>0.90080000000000005</v>
      </c>
      <c r="G2119" s="141">
        <v>0.89280000000000004</v>
      </c>
      <c r="H2119" s="141">
        <v>0.90010000000000001</v>
      </c>
    </row>
    <row r="2120" spans="1:8" x14ac:dyDescent="0.2">
      <c r="A2120" s="142" t="s">
        <v>3920</v>
      </c>
      <c r="B2120" s="142">
        <v>0.90080000000000005</v>
      </c>
      <c r="C2120" s="143">
        <v>99924</v>
      </c>
      <c r="D2120" s="141" t="s">
        <v>111</v>
      </c>
      <c r="F2120" s="141">
        <f>IF(D2120="U",+VLOOKUP(C2120,'[2]Table A'!$A$2:$D$1648,4,FALSE),+VLOOKUP(C2120,'[2]Table B'!$A$2:$F$54,4,FALSE))</f>
        <v>0.90080000000000005</v>
      </c>
      <c r="G2120" s="141">
        <v>0.89280000000000004</v>
      </c>
      <c r="H2120" s="141">
        <v>0.90010000000000001</v>
      </c>
    </row>
    <row r="2121" spans="1:8" x14ac:dyDescent="0.2">
      <c r="A2121" s="142" t="s">
        <v>3967</v>
      </c>
      <c r="B2121" s="142">
        <v>0.90080000000000005</v>
      </c>
      <c r="C2121" s="143">
        <v>99924</v>
      </c>
      <c r="D2121" s="141" t="s">
        <v>111</v>
      </c>
      <c r="F2121" s="141">
        <f>IF(D2121="U",+VLOOKUP(C2121,'[2]Table A'!$A$2:$D$1648,4,FALSE),+VLOOKUP(C2121,'[2]Table B'!$A$2:$F$54,4,FALSE))</f>
        <v>0.90080000000000005</v>
      </c>
      <c r="G2121" s="141">
        <v>0.89280000000000004</v>
      </c>
      <c r="H2121" s="141">
        <v>0.90010000000000001</v>
      </c>
    </row>
    <row r="2122" spans="1:8" x14ac:dyDescent="0.2">
      <c r="A2122" s="142" t="s">
        <v>284</v>
      </c>
      <c r="B2122" s="142">
        <v>0.73199999999999998</v>
      </c>
      <c r="C2122" s="143">
        <v>99925</v>
      </c>
      <c r="D2122" s="141" t="s">
        <v>111</v>
      </c>
      <c r="F2122" s="141">
        <f>IF(D2122="U",+VLOOKUP(C2122,'[2]Table A'!$A$2:$D$1648,4,FALSE),+VLOOKUP(C2122,'[2]Table B'!$A$2:$F$54,4,FALSE))</f>
        <v>0.73199999999999998</v>
      </c>
      <c r="G2122" s="141">
        <v>0.74970000000000003</v>
      </c>
      <c r="H2122" s="141">
        <v>0.74809999999999999</v>
      </c>
    </row>
    <row r="2123" spans="1:8" x14ac:dyDescent="0.2">
      <c r="A2123" s="142" t="s">
        <v>328</v>
      </c>
      <c r="B2123" s="142">
        <v>0.73199999999999998</v>
      </c>
      <c r="C2123" s="143">
        <v>99925</v>
      </c>
      <c r="D2123" s="141" t="s">
        <v>111</v>
      </c>
      <c r="F2123" s="141">
        <f>IF(D2123="U",+VLOOKUP(C2123,'[2]Table A'!$A$2:$D$1648,4,FALSE),+VLOOKUP(C2123,'[2]Table B'!$A$2:$F$54,4,FALSE))</f>
        <v>0.73199999999999998</v>
      </c>
      <c r="G2123" s="141">
        <v>0.74970000000000003</v>
      </c>
      <c r="H2123" s="141">
        <v>0.74809999999999999</v>
      </c>
    </row>
    <row r="2124" spans="1:8" x14ac:dyDescent="0.2">
      <c r="A2124" s="142" t="s">
        <v>370</v>
      </c>
      <c r="B2124" s="142">
        <v>0.73199999999999998</v>
      </c>
      <c r="C2124" s="143">
        <v>99925</v>
      </c>
      <c r="D2124" s="141" t="s">
        <v>111</v>
      </c>
      <c r="F2124" s="141">
        <f>IF(D2124="U",+VLOOKUP(C2124,'[2]Table A'!$A$2:$D$1648,4,FALSE),+VLOOKUP(C2124,'[2]Table B'!$A$2:$F$54,4,FALSE))</f>
        <v>0.73199999999999998</v>
      </c>
      <c r="G2124" s="141">
        <v>0.74970000000000003</v>
      </c>
      <c r="H2124" s="141">
        <v>0.74809999999999999</v>
      </c>
    </row>
    <row r="2125" spans="1:8" x14ac:dyDescent="0.2">
      <c r="A2125" s="142" t="s">
        <v>440</v>
      </c>
      <c r="B2125" s="142">
        <v>0.73199999999999998</v>
      </c>
      <c r="C2125" s="143">
        <v>99925</v>
      </c>
      <c r="D2125" s="141" t="s">
        <v>111</v>
      </c>
      <c r="F2125" s="141">
        <f>IF(D2125="U",+VLOOKUP(C2125,'[2]Table A'!$A$2:$D$1648,4,FALSE),+VLOOKUP(C2125,'[2]Table B'!$A$2:$F$54,4,FALSE))</f>
        <v>0.73199999999999998</v>
      </c>
      <c r="G2125" s="141">
        <v>0.74970000000000003</v>
      </c>
      <c r="H2125" s="141">
        <v>0.74809999999999999</v>
      </c>
    </row>
    <row r="2126" spans="1:8" x14ac:dyDescent="0.2">
      <c r="A2126" s="142" t="s">
        <v>612</v>
      </c>
      <c r="B2126" s="142">
        <v>0.73199999999999998</v>
      </c>
      <c r="C2126" s="143">
        <v>99925</v>
      </c>
      <c r="D2126" s="141" t="s">
        <v>111</v>
      </c>
      <c r="F2126" s="141">
        <f>IF(D2126="U",+VLOOKUP(C2126,'[2]Table A'!$A$2:$D$1648,4,FALSE),+VLOOKUP(C2126,'[2]Table B'!$A$2:$F$54,4,FALSE))</f>
        <v>0.73199999999999998</v>
      </c>
      <c r="G2126" s="141">
        <v>0.74970000000000003</v>
      </c>
      <c r="H2126" s="141">
        <v>0.74809999999999999</v>
      </c>
    </row>
    <row r="2127" spans="1:8" x14ac:dyDescent="0.2">
      <c r="A2127" s="142" t="s">
        <v>784</v>
      </c>
      <c r="B2127" s="142">
        <v>0.73199999999999998</v>
      </c>
      <c r="C2127" s="143">
        <v>99925</v>
      </c>
      <c r="D2127" s="141" t="s">
        <v>111</v>
      </c>
      <c r="F2127" s="141">
        <f>IF(D2127="U",+VLOOKUP(C2127,'[2]Table A'!$A$2:$D$1648,4,FALSE),+VLOOKUP(C2127,'[2]Table B'!$A$2:$F$54,4,FALSE))</f>
        <v>0.73199999999999998</v>
      </c>
      <c r="G2127" s="141">
        <v>0.74970000000000003</v>
      </c>
      <c r="H2127" s="141">
        <v>0.74809999999999999</v>
      </c>
    </row>
    <row r="2128" spans="1:8" x14ac:dyDescent="0.2">
      <c r="A2128" s="142" t="s">
        <v>847</v>
      </c>
      <c r="B2128" s="142">
        <v>0.73199999999999998</v>
      </c>
      <c r="C2128" s="143">
        <v>99925</v>
      </c>
      <c r="D2128" s="141" t="s">
        <v>111</v>
      </c>
      <c r="F2128" s="141">
        <f>IF(D2128="U",+VLOOKUP(C2128,'[2]Table A'!$A$2:$D$1648,4,FALSE),+VLOOKUP(C2128,'[2]Table B'!$A$2:$F$54,4,FALSE))</f>
        <v>0.73199999999999998</v>
      </c>
      <c r="G2128" s="141">
        <v>0.74970000000000003</v>
      </c>
      <c r="H2128" s="141">
        <v>0.74809999999999999</v>
      </c>
    </row>
    <row r="2129" spans="1:8" x14ac:dyDescent="0.2">
      <c r="A2129" s="142" t="s">
        <v>959</v>
      </c>
      <c r="B2129" s="142">
        <v>0.73199999999999998</v>
      </c>
      <c r="C2129" s="143">
        <v>99925</v>
      </c>
      <c r="D2129" s="141" t="s">
        <v>111</v>
      </c>
      <c r="F2129" s="141">
        <f>IF(D2129="U",+VLOOKUP(C2129,'[2]Table A'!$A$2:$D$1648,4,FALSE),+VLOOKUP(C2129,'[2]Table B'!$A$2:$F$54,4,FALSE))</f>
        <v>0.73199999999999998</v>
      </c>
      <c r="G2129" s="141">
        <v>0.74970000000000003</v>
      </c>
      <c r="H2129" s="141">
        <v>0.74809999999999999</v>
      </c>
    </row>
    <row r="2130" spans="1:8" x14ac:dyDescent="0.2">
      <c r="A2130" s="142" t="s">
        <v>971</v>
      </c>
      <c r="B2130" s="142">
        <v>0.73199999999999998</v>
      </c>
      <c r="C2130" s="143">
        <v>99925</v>
      </c>
      <c r="D2130" s="141" t="s">
        <v>111</v>
      </c>
      <c r="F2130" s="141">
        <f>IF(D2130="U",+VLOOKUP(C2130,'[2]Table A'!$A$2:$D$1648,4,FALSE),+VLOOKUP(C2130,'[2]Table B'!$A$2:$F$54,4,FALSE))</f>
        <v>0.73199999999999998</v>
      </c>
      <c r="G2130" s="141">
        <v>0.74970000000000003</v>
      </c>
      <c r="H2130" s="141">
        <v>0.74809999999999999</v>
      </c>
    </row>
    <row r="2131" spans="1:8" x14ac:dyDescent="0.2">
      <c r="A2131" s="142" t="s">
        <v>990</v>
      </c>
      <c r="B2131" s="142">
        <v>0.73199999999999998</v>
      </c>
      <c r="C2131" s="143">
        <v>99925</v>
      </c>
      <c r="D2131" s="141" t="s">
        <v>111</v>
      </c>
      <c r="F2131" s="141">
        <f>IF(D2131="U",+VLOOKUP(C2131,'[2]Table A'!$A$2:$D$1648,4,FALSE),+VLOOKUP(C2131,'[2]Table B'!$A$2:$F$54,4,FALSE))</f>
        <v>0.73199999999999998</v>
      </c>
      <c r="G2131" s="141">
        <v>0.74970000000000003</v>
      </c>
      <c r="H2131" s="141">
        <v>0.74809999999999999</v>
      </c>
    </row>
    <row r="2132" spans="1:8" x14ac:dyDescent="0.2">
      <c r="A2132" s="142" t="s">
        <v>1015</v>
      </c>
      <c r="B2132" s="142">
        <v>0.73199999999999998</v>
      </c>
      <c r="C2132" s="143">
        <v>99925</v>
      </c>
      <c r="D2132" s="141" t="s">
        <v>111</v>
      </c>
      <c r="F2132" s="141">
        <f>IF(D2132="U",+VLOOKUP(C2132,'[2]Table A'!$A$2:$D$1648,4,FALSE),+VLOOKUP(C2132,'[2]Table B'!$A$2:$F$54,4,FALSE))</f>
        <v>0.73199999999999998</v>
      </c>
      <c r="G2132" s="141">
        <v>0.74970000000000003</v>
      </c>
      <c r="H2132" s="141">
        <v>0.74809999999999999</v>
      </c>
    </row>
    <row r="2133" spans="1:8" x14ac:dyDescent="0.2">
      <c r="A2133" s="142" t="s">
        <v>1030</v>
      </c>
      <c r="B2133" s="142">
        <v>0.73199999999999998</v>
      </c>
      <c r="C2133" s="143">
        <v>99925</v>
      </c>
      <c r="D2133" s="141" t="s">
        <v>111</v>
      </c>
      <c r="F2133" s="141">
        <f>IF(D2133="U",+VLOOKUP(C2133,'[2]Table A'!$A$2:$D$1648,4,FALSE),+VLOOKUP(C2133,'[2]Table B'!$A$2:$F$54,4,FALSE))</f>
        <v>0.73199999999999998</v>
      </c>
      <c r="G2133" s="141">
        <v>0.74970000000000003</v>
      </c>
      <c r="H2133" s="141">
        <v>0.74809999999999999</v>
      </c>
    </row>
    <row r="2134" spans="1:8" x14ac:dyDescent="0.2">
      <c r="A2134" s="142" t="s">
        <v>1062</v>
      </c>
      <c r="B2134" s="142">
        <v>0.73199999999999998</v>
      </c>
      <c r="C2134" s="143">
        <v>99925</v>
      </c>
      <c r="D2134" s="141" t="s">
        <v>111</v>
      </c>
      <c r="F2134" s="141">
        <f>IF(D2134="U",+VLOOKUP(C2134,'[2]Table A'!$A$2:$D$1648,4,FALSE),+VLOOKUP(C2134,'[2]Table B'!$A$2:$F$54,4,FALSE))</f>
        <v>0.73199999999999998</v>
      </c>
      <c r="G2134" s="141">
        <v>0.74970000000000003</v>
      </c>
      <c r="H2134" s="141">
        <v>0.74809999999999999</v>
      </c>
    </row>
    <row r="2135" spans="1:8" x14ac:dyDescent="0.2">
      <c r="A2135" s="142" t="s">
        <v>1143</v>
      </c>
      <c r="B2135" s="142">
        <v>0.73199999999999998</v>
      </c>
      <c r="C2135" s="143">
        <v>99925</v>
      </c>
      <c r="D2135" s="141" t="s">
        <v>111</v>
      </c>
      <c r="F2135" s="141">
        <f>IF(D2135="U",+VLOOKUP(C2135,'[2]Table A'!$A$2:$D$1648,4,FALSE),+VLOOKUP(C2135,'[2]Table B'!$A$2:$F$54,4,FALSE))</f>
        <v>0.73199999999999998</v>
      </c>
      <c r="G2135" s="141">
        <v>0.74970000000000003</v>
      </c>
      <c r="H2135" s="141">
        <v>0.74809999999999999</v>
      </c>
    </row>
    <row r="2136" spans="1:8" x14ac:dyDescent="0.2">
      <c r="A2136" s="142" t="s">
        <v>1519</v>
      </c>
      <c r="B2136" s="142">
        <v>0.73199999999999998</v>
      </c>
      <c r="C2136" s="143">
        <v>99925</v>
      </c>
      <c r="D2136" s="141" t="s">
        <v>111</v>
      </c>
      <c r="F2136" s="141">
        <f>IF(D2136="U",+VLOOKUP(C2136,'[2]Table A'!$A$2:$D$1648,4,FALSE),+VLOOKUP(C2136,'[2]Table B'!$A$2:$F$54,4,FALSE))</f>
        <v>0.73199999999999998</v>
      </c>
      <c r="G2136" s="141">
        <v>0.74970000000000003</v>
      </c>
      <c r="H2136" s="141">
        <v>0.74809999999999999</v>
      </c>
    </row>
    <row r="2137" spans="1:8" x14ac:dyDescent="0.2">
      <c r="A2137" s="142" t="s">
        <v>1593</v>
      </c>
      <c r="B2137" s="142">
        <v>0.73199999999999998</v>
      </c>
      <c r="C2137" s="143">
        <v>99925</v>
      </c>
      <c r="D2137" s="141" t="s">
        <v>111</v>
      </c>
      <c r="F2137" s="141">
        <f>IF(D2137="U",+VLOOKUP(C2137,'[2]Table A'!$A$2:$D$1648,4,FALSE),+VLOOKUP(C2137,'[2]Table B'!$A$2:$F$54,4,FALSE))</f>
        <v>0.73199999999999998</v>
      </c>
      <c r="G2137" s="141">
        <v>0.74970000000000003</v>
      </c>
      <c r="H2137" s="141">
        <v>0.74809999999999999</v>
      </c>
    </row>
    <row r="2138" spans="1:8" x14ac:dyDescent="0.2">
      <c r="A2138" s="142" t="s">
        <v>1681</v>
      </c>
      <c r="B2138" s="142">
        <v>0.73199999999999998</v>
      </c>
      <c r="C2138" s="143">
        <v>99925</v>
      </c>
      <c r="D2138" s="141" t="s">
        <v>111</v>
      </c>
      <c r="F2138" s="141">
        <f>IF(D2138="U",+VLOOKUP(C2138,'[2]Table A'!$A$2:$D$1648,4,FALSE),+VLOOKUP(C2138,'[2]Table B'!$A$2:$F$54,4,FALSE))</f>
        <v>0.73199999999999998</v>
      </c>
      <c r="G2138" s="141">
        <v>0.74970000000000003</v>
      </c>
      <c r="H2138" s="141">
        <v>0.74809999999999999</v>
      </c>
    </row>
    <row r="2139" spans="1:8" x14ac:dyDescent="0.2">
      <c r="A2139" s="142" t="s">
        <v>1699</v>
      </c>
      <c r="B2139" s="142">
        <v>0.73199999999999998</v>
      </c>
      <c r="C2139" s="143">
        <v>99925</v>
      </c>
      <c r="D2139" s="141" t="s">
        <v>111</v>
      </c>
      <c r="F2139" s="141">
        <f>IF(D2139="U",+VLOOKUP(C2139,'[2]Table A'!$A$2:$D$1648,4,FALSE),+VLOOKUP(C2139,'[2]Table B'!$A$2:$F$54,4,FALSE))</f>
        <v>0.73199999999999998</v>
      </c>
      <c r="G2139" s="141">
        <v>0.74970000000000003</v>
      </c>
      <c r="H2139" s="141">
        <v>0.74809999999999999</v>
      </c>
    </row>
    <row r="2140" spans="1:8" x14ac:dyDescent="0.2">
      <c r="A2140" s="142" t="s">
        <v>1874</v>
      </c>
      <c r="B2140" s="142">
        <v>0.73199999999999998</v>
      </c>
      <c r="C2140" s="143">
        <v>99925</v>
      </c>
      <c r="D2140" s="141" t="s">
        <v>111</v>
      </c>
      <c r="F2140" s="141">
        <f>IF(D2140="U",+VLOOKUP(C2140,'[2]Table A'!$A$2:$D$1648,4,FALSE),+VLOOKUP(C2140,'[2]Table B'!$A$2:$F$54,4,FALSE))</f>
        <v>0.73199999999999998</v>
      </c>
      <c r="G2140" s="141">
        <v>0.74970000000000003</v>
      </c>
      <c r="H2140" s="141">
        <v>0.74809999999999999</v>
      </c>
    </row>
    <row r="2141" spans="1:8" x14ac:dyDescent="0.2">
      <c r="A2141" s="142" t="s">
        <v>1920</v>
      </c>
      <c r="B2141" s="142">
        <v>0.73199999999999998</v>
      </c>
      <c r="C2141" s="143">
        <v>99925</v>
      </c>
      <c r="D2141" s="141" t="s">
        <v>111</v>
      </c>
      <c r="F2141" s="141">
        <f>IF(D2141="U",+VLOOKUP(C2141,'[2]Table A'!$A$2:$D$1648,4,FALSE),+VLOOKUP(C2141,'[2]Table B'!$A$2:$F$54,4,FALSE))</f>
        <v>0.73199999999999998</v>
      </c>
      <c r="G2141" s="141">
        <v>0.74970000000000003</v>
      </c>
      <c r="H2141" s="141">
        <v>0.74809999999999999</v>
      </c>
    </row>
    <row r="2142" spans="1:8" x14ac:dyDescent="0.2">
      <c r="A2142" s="142" t="s">
        <v>1962</v>
      </c>
      <c r="B2142" s="142">
        <v>0.73199999999999998</v>
      </c>
      <c r="C2142" s="143">
        <v>99925</v>
      </c>
      <c r="D2142" s="141" t="s">
        <v>111</v>
      </c>
      <c r="F2142" s="141">
        <f>IF(D2142="U",+VLOOKUP(C2142,'[2]Table A'!$A$2:$D$1648,4,FALSE),+VLOOKUP(C2142,'[2]Table B'!$A$2:$F$54,4,FALSE))</f>
        <v>0.73199999999999998</v>
      </c>
      <c r="G2142" s="141">
        <v>0.74970000000000003</v>
      </c>
      <c r="H2142" s="141">
        <v>0.74809999999999999</v>
      </c>
    </row>
    <row r="2143" spans="1:8" x14ac:dyDescent="0.2">
      <c r="A2143" s="142" t="s">
        <v>1964</v>
      </c>
      <c r="B2143" s="142">
        <v>0.73199999999999998</v>
      </c>
      <c r="C2143" s="143">
        <v>99925</v>
      </c>
      <c r="D2143" s="141" t="s">
        <v>111</v>
      </c>
      <c r="F2143" s="141">
        <f>IF(D2143="U",+VLOOKUP(C2143,'[2]Table A'!$A$2:$D$1648,4,FALSE),+VLOOKUP(C2143,'[2]Table B'!$A$2:$F$54,4,FALSE))</f>
        <v>0.73199999999999998</v>
      </c>
      <c r="G2143" s="141">
        <v>0.74970000000000003</v>
      </c>
      <c r="H2143" s="141">
        <v>0.74809999999999999</v>
      </c>
    </row>
    <row r="2144" spans="1:8" x14ac:dyDescent="0.2">
      <c r="A2144" s="142" t="s">
        <v>2003</v>
      </c>
      <c r="B2144" s="142">
        <v>0.73199999999999998</v>
      </c>
      <c r="C2144" s="143">
        <v>99925</v>
      </c>
      <c r="D2144" s="141" t="s">
        <v>111</v>
      </c>
      <c r="F2144" s="141">
        <f>IF(D2144="U",+VLOOKUP(C2144,'[2]Table A'!$A$2:$D$1648,4,FALSE),+VLOOKUP(C2144,'[2]Table B'!$A$2:$F$54,4,FALSE))</f>
        <v>0.73199999999999998</v>
      </c>
      <c r="G2144" s="141">
        <v>0.74970000000000003</v>
      </c>
      <c r="H2144" s="141">
        <v>0.74809999999999999</v>
      </c>
    </row>
    <row r="2145" spans="1:8" x14ac:dyDescent="0.2">
      <c r="A2145" s="142" t="s">
        <v>2022</v>
      </c>
      <c r="B2145" s="142">
        <v>0.73199999999999998</v>
      </c>
      <c r="C2145" s="143">
        <v>99925</v>
      </c>
      <c r="D2145" s="141" t="s">
        <v>111</v>
      </c>
      <c r="F2145" s="141">
        <f>IF(D2145="U",+VLOOKUP(C2145,'[2]Table A'!$A$2:$D$1648,4,FALSE),+VLOOKUP(C2145,'[2]Table B'!$A$2:$F$54,4,FALSE))</f>
        <v>0.73199999999999998</v>
      </c>
      <c r="G2145" s="141">
        <v>0.74970000000000003</v>
      </c>
      <c r="H2145" s="141">
        <v>0.74809999999999999</v>
      </c>
    </row>
    <row r="2146" spans="1:8" x14ac:dyDescent="0.2">
      <c r="A2146" s="142" t="s">
        <v>2036</v>
      </c>
      <c r="B2146" s="142">
        <v>0.73199999999999998</v>
      </c>
      <c r="C2146" s="143">
        <v>99925</v>
      </c>
      <c r="D2146" s="141" t="s">
        <v>111</v>
      </c>
      <c r="F2146" s="141">
        <f>IF(D2146="U",+VLOOKUP(C2146,'[2]Table A'!$A$2:$D$1648,4,FALSE),+VLOOKUP(C2146,'[2]Table B'!$A$2:$F$54,4,FALSE))</f>
        <v>0.73199999999999998</v>
      </c>
      <c r="G2146" s="141">
        <v>0.74970000000000003</v>
      </c>
      <c r="H2146" s="141">
        <v>0.74809999999999999</v>
      </c>
    </row>
    <row r="2147" spans="1:8" x14ac:dyDescent="0.2">
      <c r="A2147" s="142" t="s">
        <v>2067</v>
      </c>
      <c r="B2147" s="142">
        <v>0.73199999999999998</v>
      </c>
      <c r="C2147" s="143">
        <v>99925</v>
      </c>
      <c r="D2147" s="141" t="s">
        <v>111</v>
      </c>
      <c r="F2147" s="141">
        <f>IF(D2147="U",+VLOOKUP(C2147,'[2]Table A'!$A$2:$D$1648,4,FALSE),+VLOOKUP(C2147,'[2]Table B'!$A$2:$F$54,4,FALSE))</f>
        <v>0.73199999999999998</v>
      </c>
      <c r="G2147" s="141">
        <v>0.74970000000000003</v>
      </c>
      <c r="H2147" s="141">
        <v>0.74809999999999999</v>
      </c>
    </row>
    <row r="2148" spans="1:8" x14ac:dyDescent="0.2">
      <c r="A2148" s="142" t="s">
        <v>2100</v>
      </c>
      <c r="B2148" s="142">
        <v>0.73199999999999998</v>
      </c>
      <c r="C2148" s="143">
        <v>99925</v>
      </c>
      <c r="D2148" s="141" t="s">
        <v>111</v>
      </c>
      <c r="F2148" s="141">
        <f>IF(D2148="U",+VLOOKUP(C2148,'[2]Table A'!$A$2:$D$1648,4,FALSE),+VLOOKUP(C2148,'[2]Table B'!$A$2:$F$54,4,FALSE))</f>
        <v>0.73199999999999998</v>
      </c>
      <c r="G2148" s="141">
        <v>0.74970000000000003</v>
      </c>
      <c r="H2148" s="141">
        <v>0.74809999999999999</v>
      </c>
    </row>
    <row r="2149" spans="1:8" x14ac:dyDescent="0.2">
      <c r="A2149" s="142" t="s">
        <v>2183</v>
      </c>
      <c r="B2149" s="142">
        <v>0.73199999999999998</v>
      </c>
      <c r="C2149" s="143">
        <v>99925</v>
      </c>
      <c r="D2149" s="141" t="s">
        <v>111</v>
      </c>
      <c r="F2149" s="141">
        <f>IF(D2149="U",+VLOOKUP(C2149,'[2]Table A'!$A$2:$D$1648,4,FALSE),+VLOOKUP(C2149,'[2]Table B'!$A$2:$F$54,4,FALSE))</f>
        <v>0.73199999999999998</v>
      </c>
      <c r="G2149" s="141">
        <v>0.74970000000000003</v>
      </c>
      <c r="H2149" s="141">
        <v>0.74809999999999999</v>
      </c>
    </row>
    <row r="2150" spans="1:8" x14ac:dyDescent="0.2">
      <c r="A2150" s="142" t="s">
        <v>2241</v>
      </c>
      <c r="B2150" s="142">
        <v>0.73199999999999998</v>
      </c>
      <c r="C2150" s="143">
        <v>99925</v>
      </c>
      <c r="D2150" s="141" t="s">
        <v>111</v>
      </c>
      <c r="F2150" s="141">
        <f>IF(D2150="U",+VLOOKUP(C2150,'[2]Table A'!$A$2:$D$1648,4,FALSE),+VLOOKUP(C2150,'[2]Table B'!$A$2:$F$54,4,FALSE))</f>
        <v>0.73199999999999998</v>
      </c>
      <c r="G2150" s="141">
        <v>0.74970000000000003</v>
      </c>
      <c r="H2150" s="141">
        <v>0.74809999999999999</v>
      </c>
    </row>
    <row r="2151" spans="1:8" x14ac:dyDescent="0.2">
      <c r="A2151" s="142" t="s">
        <v>2254</v>
      </c>
      <c r="B2151" s="142">
        <v>0.73199999999999998</v>
      </c>
      <c r="C2151" s="143">
        <v>99925</v>
      </c>
      <c r="D2151" s="141" t="s">
        <v>111</v>
      </c>
      <c r="F2151" s="141">
        <f>IF(D2151="U",+VLOOKUP(C2151,'[2]Table A'!$A$2:$D$1648,4,FALSE),+VLOOKUP(C2151,'[2]Table B'!$A$2:$F$54,4,FALSE))</f>
        <v>0.73199999999999998</v>
      </c>
      <c r="G2151" s="141">
        <v>0.74970000000000003</v>
      </c>
      <c r="H2151" s="141">
        <v>0.74809999999999999</v>
      </c>
    </row>
    <row r="2152" spans="1:8" x14ac:dyDescent="0.2">
      <c r="A2152" s="142" t="s">
        <v>2262</v>
      </c>
      <c r="B2152" s="142">
        <v>0.73199999999999998</v>
      </c>
      <c r="C2152" s="143">
        <v>99925</v>
      </c>
      <c r="D2152" s="141" t="s">
        <v>111</v>
      </c>
      <c r="F2152" s="141">
        <f>IF(D2152="U",+VLOOKUP(C2152,'[2]Table A'!$A$2:$D$1648,4,FALSE),+VLOOKUP(C2152,'[2]Table B'!$A$2:$F$54,4,FALSE))</f>
        <v>0.73199999999999998</v>
      </c>
      <c r="G2152" s="141">
        <v>0.74970000000000003</v>
      </c>
      <c r="H2152" s="141">
        <v>0.74809999999999999</v>
      </c>
    </row>
    <row r="2153" spans="1:8" x14ac:dyDescent="0.2">
      <c r="A2153" s="142" t="s">
        <v>2275</v>
      </c>
      <c r="B2153" s="142">
        <v>0.73199999999999998</v>
      </c>
      <c r="C2153" s="143">
        <v>99925</v>
      </c>
      <c r="D2153" s="141" t="s">
        <v>111</v>
      </c>
      <c r="F2153" s="141">
        <f>IF(D2153="U",+VLOOKUP(C2153,'[2]Table A'!$A$2:$D$1648,4,FALSE),+VLOOKUP(C2153,'[2]Table B'!$A$2:$F$54,4,FALSE))</f>
        <v>0.73199999999999998</v>
      </c>
      <c r="G2153" s="141">
        <v>0.74970000000000003</v>
      </c>
      <c r="H2153" s="141">
        <v>0.74809999999999999</v>
      </c>
    </row>
    <row r="2154" spans="1:8" x14ac:dyDescent="0.2">
      <c r="A2154" s="142" t="s">
        <v>2281</v>
      </c>
      <c r="B2154" s="142">
        <v>0.73199999999999998</v>
      </c>
      <c r="C2154" s="143">
        <v>99925</v>
      </c>
      <c r="D2154" s="141" t="s">
        <v>111</v>
      </c>
      <c r="F2154" s="141">
        <f>IF(D2154="U",+VLOOKUP(C2154,'[2]Table A'!$A$2:$D$1648,4,FALSE),+VLOOKUP(C2154,'[2]Table B'!$A$2:$F$54,4,FALSE))</f>
        <v>0.73199999999999998</v>
      </c>
      <c r="G2154" s="141">
        <v>0.74970000000000003</v>
      </c>
      <c r="H2154" s="141">
        <v>0.74809999999999999</v>
      </c>
    </row>
    <row r="2155" spans="1:8" x14ac:dyDescent="0.2">
      <c r="A2155" s="142" t="s">
        <v>2319</v>
      </c>
      <c r="B2155" s="142">
        <v>0.73199999999999998</v>
      </c>
      <c r="C2155" s="143">
        <v>99925</v>
      </c>
      <c r="D2155" s="141" t="s">
        <v>111</v>
      </c>
      <c r="F2155" s="141">
        <f>IF(D2155="U",+VLOOKUP(C2155,'[2]Table A'!$A$2:$D$1648,4,FALSE),+VLOOKUP(C2155,'[2]Table B'!$A$2:$F$54,4,FALSE))</f>
        <v>0.73199999999999998</v>
      </c>
      <c r="G2155" s="141">
        <v>0.74970000000000003</v>
      </c>
      <c r="H2155" s="141">
        <v>0.74809999999999999</v>
      </c>
    </row>
    <row r="2156" spans="1:8" x14ac:dyDescent="0.2">
      <c r="A2156" s="142" t="s">
        <v>2379</v>
      </c>
      <c r="B2156" s="142">
        <v>0.73199999999999998</v>
      </c>
      <c r="C2156" s="143">
        <v>99925</v>
      </c>
      <c r="D2156" s="141" t="s">
        <v>111</v>
      </c>
      <c r="F2156" s="141">
        <f>IF(D2156="U",+VLOOKUP(C2156,'[2]Table A'!$A$2:$D$1648,4,FALSE),+VLOOKUP(C2156,'[2]Table B'!$A$2:$F$54,4,FALSE))</f>
        <v>0.73199999999999998</v>
      </c>
      <c r="G2156" s="141">
        <v>0.74970000000000003</v>
      </c>
      <c r="H2156" s="141">
        <v>0.74809999999999999</v>
      </c>
    </row>
    <row r="2157" spans="1:8" x14ac:dyDescent="0.2">
      <c r="A2157" s="142" t="s">
        <v>2468</v>
      </c>
      <c r="B2157" s="142">
        <v>0.73199999999999998</v>
      </c>
      <c r="C2157" s="143">
        <v>99925</v>
      </c>
      <c r="D2157" s="141" t="s">
        <v>111</v>
      </c>
      <c r="F2157" s="141">
        <f>IF(D2157="U",+VLOOKUP(C2157,'[2]Table A'!$A$2:$D$1648,4,FALSE),+VLOOKUP(C2157,'[2]Table B'!$A$2:$F$54,4,FALSE))</f>
        <v>0.73199999999999998</v>
      </c>
      <c r="G2157" s="141">
        <v>0.74970000000000003</v>
      </c>
      <c r="H2157" s="141">
        <v>0.74809999999999999</v>
      </c>
    </row>
    <row r="2158" spans="1:8" x14ac:dyDescent="0.2">
      <c r="A2158" s="142" t="s">
        <v>2653</v>
      </c>
      <c r="B2158" s="142">
        <v>0.73199999999999998</v>
      </c>
      <c r="C2158" s="143">
        <v>99925</v>
      </c>
      <c r="D2158" s="141" t="s">
        <v>111</v>
      </c>
      <c r="F2158" s="141">
        <f>IF(D2158="U",+VLOOKUP(C2158,'[2]Table A'!$A$2:$D$1648,4,FALSE),+VLOOKUP(C2158,'[2]Table B'!$A$2:$F$54,4,FALSE))</f>
        <v>0.73199999999999998</v>
      </c>
      <c r="G2158" s="141">
        <v>0.74970000000000003</v>
      </c>
      <c r="H2158" s="141">
        <v>0.74809999999999999</v>
      </c>
    </row>
    <row r="2159" spans="1:8" x14ac:dyDescent="0.2">
      <c r="A2159" s="142" t="s">
        <v>2676</v>
      </c>
      <c r="B2159" s="142">
        <v>0.73199999999999998</v>
      </c>
      <c r="C2159" s="143">
        <v>99925</v>
      </c>
      <c r="D2159" s="141" t="s">
        <v>111</v>
      </c>
      <c r="F2159" s="141">
        <f>IF(D2159="U",+VLOOKUP(C2159,'[2]Table A'!$A$2:$D$1648,4,FALSE),+VLOOKUP(C2159,'[2]Table B'!$A$2:$F$54,4,FALSE))</f>
        <v>0.73199999999999998</v>
      </c>
      <c r="G2159" s="141">
        <v>0.74970000000000003</v>
      </c>
      <c r="H2159" s="141">
        <v>0.74809999999999999</v>
      </c>
    </row>
    <row r="2160" spans="1:8" x14ac:dyDescent="0.2">
      <c r="A2160" s="142" t="s">
        <v>2752</v>
      </c>
      <c r="B2160" s="142">
        <v>0.73199999999999998</v>
      </c>
      <c r="C2160" s="143">
        <v>99925</v>
      </c>
      <c r="D2160" s="141" t="s">
        <v>111</v>
      </c>
      <c r="F2160" s="141">
        <f>IF(D2160="U",+VLOOKUP(C2160,'[2]Table A'!$A$2:$D$1648,4,FALSE),+VLOOKUP(C2160,'[2]Table B'!$A$2:$F$54,4,FALSE))</f>
        <v>0.73199999999999998</v>
      </c>
      <c r="G2160" s="141">
        <v>0.74970000000000003</v>
      </c>
      <c r="H2160" s="141">
        <v>0.74809999999999999</v>
      </c>
    </row>
    <row r="2161" spans="1:8" x14ac:dyDescent="0.2">
      <c r="A2161" s="142" t="s">
        <v>2774</v>
      </c>
      <c r="B2161" s="142">
        <v>0.73199999999999998</v>
      </c>
      <c r="C2161" s="143">
        <v>99925</v>
      </c>
      <c r="D2161" s="141" t="s">
        <v>111</v>
      </c>
      <c r="F2161" s="141">
        <f>IF(D2161="U",+VLOOKUP(C2161,'[2]Table A'!$A$2:$D$1648,4,FALSE),+VLOOKUP(C2161,'[2]Table B'!$A$2:$F$54,4,FALSE))</f>
        <v>0.73199999999999998</v>
      </c>
      <c r="G2161" s="141">
        <v>0.74970000000000003</v>
      </c>
      <c r="H2161" s="141">
        <v>0.74809999999999999</v>
      </c>
    </row>
    <row r="2162" spans="1:8" x14ac:dyDescent="0.2">
      <c r="A2162" s="142" t="s">
        <v>2804</v>
      </c>
      <c r="B2162" s="142">
        <v>0.73199999999999998</v>
      </c>
      <c r="C2162" s="143">
        <v>99925</v>
      </c>
      <c r="D2162" s="141" t="s">
        <v>111</v>
      </c>
      <c r="F2162" s="141">
        <f>IF(D2162="U",+VLOOKUP(C2162,'[2]Table A'!$A$2:$D$1648,4,FALSE),+VLOOKUP(C2162,'[2]Table B'!$A$2:$F$54,4,FALSE))</f>
        <v>0.73199999999999998</v>
      </c>
      <c r="G2162" s="141">
        <v>0.74970000000000003</v>
      </c>
      <c r="H2162" s="141">
        <v>0.74809999999999999</v>
      </c>
    </row>
    <row r="2163" spans="1:8" x14ac:dyDescent="0.2">
      <c r="A2163" s="142" t="s">
        <v>2830</v>
      </c>
      <c r="B2163" s="142">
        <v>0.73199999999999998</v>
      </c>
      <c r="C2163" s="143">
        <v>99925</v>
      </c>
      <c r="D2163" s="141" t="s">
        <v>111</v>
      </c>
      <c r="F2163" s="141">
        <f>IF(D2163="U",+VLOOKUP(C2163,'[2]Table A'!$A$2:$D$1648,4,FALSE),+VLOOKUP(C2163,'[2]Table B'!$A$2:$F$54,4,FALSE))</f>
        <v>0.73199999999999998</v>
      </c>
      <c r="G2163" s="141">
        <v>0.74970000000000003</v>
      </c>
      <c r="H2163" s="141">
        <v>0.74809999999999999</v>
      </c>
    </row>
    <row r="2164" spans="1:8" x14ac:dyDescent="0.2">
      <c r="A2164" s="142" t="s">
        <v>2898</v>
      </c>
      <c r="B2164" s="142">
        <v>0.73199999999999998</v>
      </c>
      <c r="C2164" s="143">
        <v>99925</v>
      </c>
      <c r="D2164" s="141" t="s">
        <v>111</v>
      </c>
      <c r="F2164" s="141">
        <f>IF(D2164="U",+VLOOKUP(C2164,'[2]Table A'!$A$2:$D$1648,4,FALSE),+VLOOKUP(C2164,'[2]Table B'!$A$2:$F$54,4,FALSE))</f>
        <v>0.73199999999999998</v>
      </c>
      <c r="G2164" s="141">
        <v>0.74970000000000003</v>
      </c>
      <c r="H2164" s="141">
        <v>0.74809999999999999</v>
      </c>
    </row>
    <row r="2165" spans="1:8" x14ac:dyDescent="0.2">
      <c r="A2165" s="142" t="s">
        <v>2919</v>
      </c>
      <c r="B2165" s="142">
        <v>0.73199999999999998</v>
      </c>
      <c r="C2165" s="143">
        <v>99925</v>
      </c>
      <c r="D2165" s="141" t="s">
        <v>111</v>
      </c>
      <c r="F2165" s="141">
        <f>IF(D2165="U",+VLOOKUP(C2165,'[2]Table A'!$A$2:$D$1648,4,FALSE),+VLOOKUP(C2165,'[2]Table B'!$A$2:$F$54,4,FALSE))</f>
        <v>0.73199999999999998</v>
      </c>
      <c r="G2165" s="141">
        <v>0.74970000000000003</v>
      </c>
      <c r="H2165" s="141">
        <v>0.74809999999999999</v>
      </c>
    </row>
    <row r="2166" spans="1:8" x14ac:dyDescent="0.2">
      <c r="A2166" s="142" t="s">
        <v>2980</v>
      </c>
      <c r="B2166" s="142">
        <v>0.73199999999999998</v>
      </c>
      <c r="C2166" s="143">
        <v>99925</v>
      </c>
      <c r="D2166" s="141" t="s">
        <v>111</v>
      </c>
      <c r="F2166" s="141">
        <f>IF(D2166="U",+VLOOKUP(C2166,'[2]Table A'!$A$2:$D$1648,4,FALSE),+VLOOKUP(C2166,'[2]Table B'!$A$2:$F$54,4,FALSE))</f>
        <v>0.73199999999999998</v>
      </c>
      <c r="G2166" s="141">
        <v>0.74970000000000003</v>
      </c>
      <c r="H2166" s="141">
        <v>0.74809999999999999</v>
      </c>
    </row>
    <row r="2167" spans="1:8" x14ac:dyDescent="0.2">
      <c r="A2167" s="142" t="s">
        <v>3023</v>
      </c>
      <c r="B2167" s="142">
        <v>0.73199999999999998</v>
      </c>
      <c r="C2167" s="143">
        <v>99925</v>
      </c>
      <c r="D2167" s="141" t="s">
        <v>111</v>
      </c>
      <c r="F2167" s="141">
        <f>IF(D2167="U",+VLOOKUP(C2167,'[2]Table A'!$A$2:$D$1648,4,FALSE),+VLOOKUP(C2167,'[2]Table B'!$A$2:$F$54,4,FALSE))</f>
        <v>0.73199999999999998</v>
      </c>
      <c r="G2167" s="141">
        <v>0.74970000000000003</v>
      </c>
      <c r="H2167" s="141">
        <v>0.74809999999999999</v>
      </c>
    </row>
    <row r="2168" spans="1:8" x14ac:dyDescent="0.2">
      <c r="A2168" s="142" t="s">
        <v>3053</v>
      </c>
      <c r="B2168" s="142">
        <v>0.73199999999999998</v>
      </c>
      <c r="C2168" s="143">
        <v>99925</v>
      </c>
      <c r="D2168" s="141" t="s">
        <v>111</v>
      </c>
      <c r="F2168" s="141">
        <f>IF(D2168="U",+VLOOKUP(C2168,'[2]Table A'!$A$2:$D$1648,4,FALSE),+VLOOKUP(C2168,'[2]Table B'!$A$2:$F$54,4,FALSE))</f>
        <v>0.73199999999999998</v>
      </c>
      <c r="G2168" s="141">
        <v>0.74970000000000003</v>
      </c>
      <c r="H2168" s="141">
        <v>0.74809999999999999</v>
      </c>
    </row>
    <row r="2169" spans="1:8" x14ac:dyDescent="0.2">
      <c r="A2169" s="142" t="s">
        <v>3088</v>
      </c>
      <c r="B2169" s="142">
        <v>0.73199999999999998</v>
      </c>
      <c r="C2169" s="143">
        <v>99925</v>
      </c>
      <c r="D2169" s="141" t="s">
        <v>111</v>
      </c>
      <c r="F2169" s="141">
        <f>IF(D2169="U",+VLOOKUP(C2169,'[2]Table A'!$A$2:$D$1648,4,FALSE),+VLOOKUP(C2169,'[2]Table B'!$A$2:$F$54,4,FALSE))</f>
        <v>0.73199999999999998</v>
      </c>
      <c r="G2169" s="141">
        <v>0.74970000000000003</v>
      </c>
      <c r="H2169" s="141">
        <v>0.74809999999999999</v>
      </c>
    </row>
    <row r="2170" spans="1:8" x14ac:dyDescent="0.2">
      <c r="A2170" s="142" t="s">
        <v>3301</v>
      </c>
      <c r="B2170" s="142">
        <v>0.73199999999999998</v>
      </c>
      <c r="C2170" s="143">
        <v>99925</v>
      </c>
      <c r="D2170" s="141" t="s">
        <v>111</v>
      </c>
      <c r="F2170" s="141">
        <f>IF(D2170="U",+VLOOKUP(C2170,'[2]Table A'!$A$2:$D$1648,4,FALSE),+VLOOKUP(C2170,'[2]Table B'!$A$2:$F$54,4,FALSE))</f>
        <v>0.73199999999999998</v>
      </c>
      <c r="G2170" s="141">
        <v>0.74970000000000003</v>
      </c>
      <c r="H2170" s="141">
        <v>0.74809999999999999</v>
      </c>
    </row>
    <row r="2171" spans="1:8" x14ac:dyDescent="0.2">
      <c r="A2171" s="142" t="s">
        <v>3325</v>
      </c>
      <c r="B2171" s="142">
        <v>0.73199999999999998</v>
      </c>
      <c r="C2171" s="143">
        <v>99925</v>
      </c>
      <c r="D2171" s="141" t="s">
        <v>111</v>
      </c>
      <c r="F2171" s="141">
        <f>IF(D2171="U",+VLOOKUP(C2171,'[2]Table A'!$A$2:$D$1648,4,FALSE),+VLOOKUP(C2171,'[2]Table B'!$A$2:$F$54,4,FALSE))</f>
        <v>0.73199999999999998</v>
      </c>
      <c r="G2171" s="141">
        <v>0.74970000000000003</v>
      </c>
      <c r="H2171" s="141">
        <v>0.74809999999999999</v>
      </c>
    </row>
    <row r="2172" spans="1:8" x14ac:dyDescent="0.2">
      <c r="A2172" s="142" t="s">
        <v>3372</v>
      </c>
      <c r="B2172" s="142">
        <v>0.73199999999999998</v>
      </c>
      <c r="C2172" s="143">
        <v>99925</v>
      </c>
      <c r="D2172" s="141" t="s">
        <v>111</v>
      </c>
      <c r="F2172" s="141">
        <f>IF(D2172="U",+VLOOKUP(C2172,'[2]Table A'!$A$2:$D$1648,4,FALSE),+VLOOKUP(C2172,'[2]Table B'!$A$2:$F$54,4,FALSE))</f>
        <v>0.73199999999999998</v>
      </c>
      <c r="G2172" s="141">
        <v>0.74970000000000003</v>
      </c>
      <c r="H2172" s="141">
        <v>0.74809999999999999</v>
      </c>
    </row>
    <row r="2173" spans="1:8" x14ac:dyDescent="0.2">
      <c r="A2173" s="142" t="s">
        <v>3464</v>
      </c>
      <c r="B2173" s="142">
        <v>0.73199999999999998</v>
      </c>
      <c r="C2173" s="143">
        <v>99925</v>
      </c>
      <c r="D2173" s="141" t="s">
        <v>111</v>
      </c>
      <c r="F2173" s="141">
        <f>IF(D2173="U",+VLOOKUP(C2173,'[2]Table A'!$A$2:$D$1648,4,FALSE),+VLOOKUP(C2173,'[2]Table B'!$A$2:$F$54,4,FALSE))</f>
        <v>0.73199999999999998</v>
      </c>
      <c r="G2173" s="141">
        <v>0.74970000000000003</v>
      </c>
      <c r="H2173" s="141">
        <v>0.74809999999999999</v>
      </c>
    </row>
    <row r="2174" spans="1:8" x14ac:dyDescent="0.2">
      <c r="A2174" s="142" t="s">
        <v>3495</v>
      </c>
      <c r="B2174" s="142">
        <v>0.73199999999999998</v>
      </c>
      <c r="C2174" s="143">
        <v>99925</v>
      </c>
      <c r="D2174" s="141" t="s">
        <v>111</v>
      </c>
      <c r="F2174" s="141">
        <f>IF(D2174="U",+VLOOKUP(C2174,'[2]Table A'!$A$2:$D$1648,4,FALSE),+VLOOKUP(C2174,'[2]Table B'!$A$2:$F$54,4,FALSE))</f>
        <v>0.73199999999999998</v>
      </c>
      <c r="G2174" s="141">
        <v>0.74970000000000003</v>
      </c>
      <c r="H2174" s="141">
        <v>0.74809999999999999</v>
      </c>
    </row>
    <row r="2175" spans="1:8" x14ac:dyDescent="0.2">
      <c r="A2175" s="142" t="s">
        <v>3516</v>
      </c>
      <c r="B2175" s="142">
        <v>0.73199999999999998</v>
      </c>
      <c r="C2175" s="143">
        <v>99925</v>
      </c>
      <c r="D2175" s="141" t="s">
        <v>111</v>
      </c>
      <c r="F2175" s="141">
        <f>IF(D2175="U",+VLOOKUP(C2175,'[2]Table A'!$A$2:$D$1648,4,FALSE),+VLOOKUP(C2175,'[2]Table B'!$A$2:$F$54,4,FALSE))</f>
        <v>0.73199999999999998</v>
      </c>
      <c r="G2175" s="141">
        <v>0.74970000000000003</v>
      </c>
      <c r="H2175" s="141">
        <v>0.74809999999999999</v>
      </c>
    </row>
    <row r="2176" spans="1:8" x14ac:dyDescent="0.2">
      <c r="A2176" s="142" t="s">
        <v>3562</v>
      </c>
      <c r="B2176" s="142">
        <v>0.73199999999999998</v>
      </c>
      <c r="C2176" s="143">
        <v>99925</v>
      </c>
      <c r="D2176" s="141" t="s">
        <v>111</v>
      </c>
      <c r="F2176" s="141">
        <f>IF(D2176="U",+VLOOKUP(C2176,'[2]Table A'!$A$2:$D$1648,4,FALSE),+VLOOKUP(C2176,'[2]Table B'!$A$2:$F$54,4,FALSE))</f>
        <v>0.73199999999999998</v>
      </c>
      <c r="G2176" s="141">
        <v>0.74970000000000003</v>
      </c>
      <c r="H2176" s="141">
        <v>0.74809999999999999</v>
      </c>
    </row>
    <row r="2177" spans="1:8" x14ac:dyDescent="0.2">
      <c r="A2177" s="142" t="s">
        <v>3566</v>
      </c>
      <c r="B2177" s="142">
        <v>0.73199999999999998</v>
      </c>
      <c r="C2177" s="143">
        <v>99925</v>
      </c>
      <c r="D2177" s="141" t="s">
        <v>111</v>
      </c>
      <c r="F2177" s="141">
        <f>IF(D2177="U",+VLOOKUP(C2177,'[2]Table A'!$A$2:$D$1648,4,FALSE),+VLOOKUP(C2177,'[2]Table B'!$A$2:$F$54,4,FALSE))</f>
        <v>0.73199999999999998</v>
      </c>
      <c r="G2177" s="141">
        <v>0.74970000000000003</v>
      </c>
      <c r="H2177" s="141">
        <v>0.74809999999999999</v>
      </c>
    </row>
    <row r="2178" spans="1:8" x14ac:dyDescent="0.2">
      <c r="A2178" s="142" t="s">
        <v>3629</v>
      </c>
      <c r="B2178" s="142">
        <v>0.73199999999999998</v>
      </c>
      <c r="C2178" s="143">
        <v>99925</v>
      </c>
      <c r="D2178" s="141" t="s">
        <v>111</v>
      </c>
      <c r="F2178" s="141">
        <f>IF(D2178="U",+VLOOKUP(C2178,'[2]Table A'!$A$2:$D$1648,4,FALSE),+VLOOKUP(C2178,'[2]Table B'!$A$2:$F$54,4,FALSE))</f>
        <v>0.73199999999999998</v>
      </c>
      <c r="G2178" s="141">
        <v>0.74970000000000003</v>
      </c>
      <c r="H2178" s="141">
        <v>0.74809999999999999</v>
      </c>
    </row>
    <row r="2179" spans="1:8" x14ac:dyDescent="0.2">
      <c r="A2179" s="142" t="s">
        <v>3701</v>
      </c>
      <c r="B2179" s="142">
        <v>0.73199999999999998</v>
      </c>
      <c r="C2179" s="143">
        <v>99925</v>
      </c>
      <c r="D2179" s="141" t="s">
        <v>111</v>
      </c>
      <c r="F2179" s="141">
        <f>IF(D2179="U",+VLOOKUP(C2179,'[2]Table A'!$A$2:$D$1648,4,FALSE),+VLOOKUP(C2179,'[2]Table B'!$A$2:$F$54,4,FALSE))</f>
        <v>0.73199999999999998</v>
      </c>
      <c r="G2179" s="141">
        <v>0.74970000000000003</v>
      </c>
      <c r="H2179" s="141">
        <v>0.74809999999999999</v>
      </c>
    </row>
    <row r="2180" spans="1:8" x14ac:dyDescent="0.2">
      <c r="A2180" s="142" t="s">
        <v>3716</v>
      </c>
      <c r="B2180" s="142">
        <v>0.73199999999999998</v>
      </c>
      <c r="C2180" s="143">
        <v>99925</v>
      </c>
      <c r="D2180" s="141" t="s">
        <v>111</v>
      </c>
      <c r="F2180" s="141">
        <f>IF(D2180="U",+VLOOKUP(C2180,'[2]Table A'!$A$2:$D$1648,4,FALSE),+VLOOKUP(C2180,'[2]Table B'!$A$2:$F$54,4,FALSE))</f>
        <v>0.73199999999999998</v>
      </c>
      <c r="G2180" s="141">
        <v>0.74970000000000003</v>
      </c>
      <c r="H2180" s="141">
        <v>0.74809999999999999</v>
      </c>
    </row>
    <row r="2181" spans="1:8" x14ac:dyDescent="0.2">
      <c r="A2181" s="142" t="s">
        <v>3746</v>
      </c>
      <c r="B2181" s="142">
        <v>0.73199999999999998</v>
      </c>
      <c r="C2181" s="143">
        <v>99925</v>
      </c>
      <c r="D2181" s="141" t="s">
        <v>111</v>
      </c>
      <c r="F2181" s="141">
        <f>IF(D2181="U",+VLOOKUP(C2181,'[2]Table A'!$A$2:$D$1648,4,FALSE),+VLOOKUP(C2181,'[2]Table B'!$A$2:$F$54,4,FALSE))</f>
        <v>0.73199999999999998</v>
      </c>
      <c r="G2181" s="141">
        <v>0.74970000000000003</v>
      </c>
      <c r="H2181" s="141">
        <v>0.74809999999999999</v>
      </c>
    </row>
    <row r="2182" spans="1:8" x14ac:dyDescent="0.2">
      <c r="A2182" s="142" t="s">
        <v>3780</v>
      </c>
      <c r="B2182" s="142">
        <v>0.73199999999999998</v>
      </c>
      <c r="C2182" s="143">
        <v>99925</v>
      </c>
      <c r="D2182" s="141" t="s">
        <v>111</v>
      </c>
      <c r="F2182" s="141">
        <f>IF(D2182="U",+VLOOKUP(C2182,'[2]Table A'!$A$2:$D$1648,4,FALSE),+VLOOKUP(C2182,'[2]Table B'!$A$2:$F$54,4,FALSE))</f>
        <v>0.73199999999999998</v>
      </c>
      <c r="G2182" s="141">
        <v>0.74970000000000003</v>
      </c>
      <c r="H2182" s="141">
        <v>0.74809999999999999</v>
      </c>
    </row>
    <row r="2183" spans="1:8" x14ac:dyDescent="0.2">
      <c r="A2183" s="142" t="s">
        <v>3799</v>
      </c>
      <c r="B2183" s="142">
        <v>0.73199999999999998</v>
      </c>
      <c r="C2183" s="143">
        <v>99925</v>
      </c>
      <c r="D2183" s="141" t="s">
        <v>111</v>
      </c>
      <c r="F2183" s="141">
        <f>IF(D2183="U",+VLOOKUP(C2183,'[2]Table A'!$A$2:$D$1648,4,FALSE),+VLOOKUP(C2183,'[2]Table B'!$A$2:$F$54,4,FALSE))</f>
        <v>0.73199999999999998</v>
      </c>
      <c r="G2183" s="141">
        <v>0.74970000000000003</v>
      </c>
      <c r="H2183" s="141">
        <v>0.74809999999999999</v>
      </c>
    </row>
    <row r="2184" spans="1:8" x14ac:dyDescent="0.2">
      <c r="A2184" s="142" t="s">
        <v>3845</v>
      </c>
      <c r="B2184" s="142">
        <v>0.73199999999999998</v>
      </c>
      <c r="C2184" s="143">
        <v>99925</v>
      </c>
      <c r="D2184" s="141" t="s">
        <v>111</v>
      </c>
      <c r="F2184" s="141">
        <f>IF(D2184="U",+VLOOKUP(C2184,'[2]Table A'!$A$2:$D$1648,4,FALSE),+VLOOKUP(C2184,'[2]Table B'!$A$2:$F$54,4,FALSE))</f>
        <v>0.73199999999999998</v>
      </c>
      <c r="G2184" s="141">
        <v>0.74970000000000003</v>
      </c>
      <c r="H2184" s="141">
        <v>0.74809999999999999</v>
      </c>
    </row>
    <row r="2185" spans="1:8" x14ac:dyDescent="0.2">
      <c r="A2185" s="142" t="s">
        <v>3873</v>
      </c>
      <c r="B2185" s="142">
        <v>0.73199999999999998</v>
      </c>
      <c r="C2185" s="143">
        <v>99925</v>
      </c>
      <c r="D2185" s="141" t="s">
        <v>111</v>
      </c>
      <c r="F2185" s="141">
        <f>IF(D2185="U",+VLOOKUP(C2185,'[2]Table A'!$A$2:$D$1648,4,FALSE),+VLOOKUP(C2185,'[2]Table B'!$A$2:$F$54,4,FALSE))</f>
        <v>0.73199999999999998</v>
      </c>
      <c r="G2185" s="141">
        <v>0.74970000000000003</v>
      </c>
      <c r="H2185" s="141">
        <v>0.74809999999999999</v>
      </c>
    </row>
    <row r="2186" spans="1:8" x14ac:dyDescent="0.2">
      <c r="A2186" s="142" t="s">
        <v>3910</v>
      </c>
      <c r="B2186" s="142">
        <v>0.73199999999999998</v>
      </c>
      <c r="C2186" s="143">
        <v>99925</v>
      </c>
      <c r="D2186" s="141" t="s">
        <v>111</v>
      </c>
      <c r="F2186" s="141">
        <f>IF(D2186="U",+VLOOKUP(C2186,'[2]Table A'!$A$2:$D$1648,4,FALSE),+VLOOKUP(C2186,'[2]Table B'!$A$2:$F$54,4,FALSE))</f>
        <v>0.73199999999999998</v>
      </c>
      <c r="G2186" s="141">
        <v>0.74970000000000003</v>
      </c>
      <c r="H2186" s="141">
        <v>0.74809999999999999</v>
      </c>
    </row>
    <row r="2187" spans="1:8" x14ac:dyDescent="0.2">
      <c r="A2187" s="142" t="s">
        <v>3968</v>
      </c>
      <c r="B2187" s="142">
        <v>0.73199999999999998</v>
      </c>
      <c r="C2187" s="143">
        <v>99925</v>
      </c>
      <c r="D2187" s="141" t="s">
        <v>111</v>
      </c>
      <c r="F2187" s="141">
        <f>IF(D2187="U",+VLOOKUP(C2187,'[2]Table A'!$A$2:$D$1648,4,FALSE),+VLOOKUP(C2187,'[2]Table B'!$A$2:$F$54,4,FALSE))</f>
        <v>0.73199999999999998</v>
      </c>
      <c r="G2187" s="141">
        <v>0.74970000000000003</v>
      </c>
      <c r="H2187" s="141">
        <v>0.74809999999999999</v>
      </c>
    </row>
    <row r="2188" spans="1:8" x14ac:dyDescent="0.2">
      <c r="A2188" s="142" t="s">
        <v>271</v>
      </c>
      <c r="B2188" s="142">
        <v>0.77750000000000008</v>
      </c>
      <c r="C2188" s="143">
        <v>99926</v>
      </c>
      <c r="D2188" s="141" t="s">
        <v>111</v>
      </c>
      <c r="F2188" s="141">
        <f>IF(D2188="U",+VLOOKUP(C2188,'[2]Table A'!$A$2:$D$1648,4,FALSE),+VLOOKUP(C2188,'[2]Table B'!$A$2:$F$54,4,FALSE))</f>
        <v>0.77750000000000008</v>
      </c>
      <c r="G2188" s="141">
        <v>0.77929999999999999</v>
      </c>
      <c r="H2188" s="141">
        <v>0.77550000000000008</v>
      </c>
    </row>
    <row r="2189" spans="1:8" x14ac:dyDescent="0.2">
      <c r="A2189" s="142" t="s">
        <v>434</v>
      </c>
      <c r="B2189" s="142">
        <v>0.77750000000000008</v>
      </c>
      <c r="C2189" s="143">
        <v>99926</v>
      </c>
      <c r="D2189" s="141" t="s">
        <v>111</v>
      </c>
      <c r="F2189" s="141">
        <f>IF(D2189="U",+VLOOKUP(C2189,'[2]Table A'!$A$2:$D$1648,4,FALSE),+VLOOKUP(C2189,'[2]Table B'!$A$2:$F$54,4,FALSE))</f>
        <v>0.77750000000000008</v>
      </c>
      <c r="G2189" s="141">
        <v>0.77929999999999999</v>
      </c>
      <c r="H2189" s="141">
        <v>0.77550000000000008</v>
      </c>
    </row>
    <row r="2190" spans="1:8" x14ac:dyDescent="0.2">
      <c r="A2190" s="142" t="s">
        <v>441</v>
      </c>
      <c r="B2190" s="142">
        <v>0.77750000000000008</v>
      </c>
      <c r="C2190" s="143">
        <v>99926</v>
      </c>
      <c r="D2190" s="141" t="s">
        <v>111</v>
      </c>
      <c r="F2190" s="141">
        <f>IF(D2190="U",+VLOOKUP(C2190,'[2]Table A'!$A$2:$D$1648,4,FALSE),+VLOOKUP(C2190,'[2]Table B'!$A$2:$F$54,4,FALSE))</f>
        <v>0.77750000000000008</v>
      </c>
      <c r="G2190" s="141">
        <v>0.77929999999999999</v>
      </c>
      <c r="H2190" s="141">
        <v>0.77550000000000008</v>
      </c>
    </row>
    <row r="2191" spans="1:8" x14ac:dyDescent="0.2">
      <c r="A2191" s="142" t="s">
        <v>493</v>
      </c>
      <c r="B2191" s="142">
        <v>0.77750000000000008</v>
      </c>
      <c r="C2191" s="143">
        <v>99926</v>
      </c>
      <c r="D2191" s="141" t="s">
        <v>111</v>
      </c>
      <c r="F2191" s="141">
        <f>IF(D2191="U",+VLOOKUP(C2191,'[2]Table A'!$A$2:$D$1648,4,FALSE),+VLOOKUP(C2191,'[2]Table B'!$A$2:$F$54,4,FALSE))</f>
        <v>0.77750000000000008</v>
      </c>
      <c r="G2191" s="141">
        <v>0.77929999999999999</v>
      </c>
      <c r="H2191" s="141">
        <v>0.77550000000000008</v>
      </c>
    </row>
    <row r="2192" spans="1:8" x14ac:dyDescent="0.2">
      <c r="A2192" s="142" t="s">
        <v>497</v>
      </c>
      <c r="B2192" s="142">
        <v>0.77750000000000008</v>
      </c>
      <c r="C2192" s="143">
        <v>99926</v>
      </c>
      <c r="D2192" s="141" t="s">
        <v>111</v>
      </c>
      <c r="F2192" s="141">
        <f>IF(D2192="U",+VLOOKUP(C2192,'[2]Table A'!$A$2:$D$1648,4,FALSE),+VLOOKUP(C2192,'[2]Table B'!$A$2:$F$54,4,FALSE))</f>
        <v>0.77750000000000008</v>
      </c>
      <c r="G2192" s="141">
        <v>0.77929999999999999</v>
      </c>
      <c r="H2192" s="141">
        <v>0.77550000000000008</v>
      </c>
    </row>
    <row r="2193" spans="1:8" x14ac:dyDescent="0.2">
      <c r="A2193" s="142" t="s">
        <v>556</v>
      </c>
      <c r="B2193" s="142">
        <v>0.77750000000000008</v>
      </c>
      <c r="C2193" s="143">
        <v>99926</v>
      </c>
      <c r="D2193" s="141" t="s">
        <v>111</v>
      </c>
      <c r="F2193" s="141">
        <f>IF(D2193="U",+VLOOKUP(C2193,'[2]Table A'!$A$2:$D$1648,4,FALSE),+VLOOKUP(C2193,'[2]Table B'!$A$2:$F$54,4,FALSE))</f>
        <v>0.77750000000000008</v>
      </c>
      <c r="G2193" s="141">
        <v>0.77929999999999999</v>
      </c>
      <c r="H2193" s="141">
        <v>0.77550000000000008</v>
      </c>
    </row>
    <row r="2194" spans="1:8" x14ac:dyDescent="0.2">
      <c r="A2194" s="142" t="s">
        <v>747</v>
      </c>
      <c r="B2194" s="142">
        <v>0.77750000000000008</v>
      </c>
      <c r="C2194" s="143">
        <v>99926</v>
      </c>
      <c r="D2194" s="141" t="s">
        <v>111</v>
      </c>
      <c r="F2194" s="141">
        <f>IF(D2194="U",+VLOOKUP(C2194,'[2]Table A'!$A$2:$D$1648,4,FALSE),+VLOOKUP(C2194,'[2]Table B'!$A$2:$F$54,4,FALSE))</f>
        <v>0.77750000000000008</v>
      </c>
      <c r="G2194" s="141">
        <v>0.77929999999999999</v>
      </c>
      <c r="H2194" s="141">
        <v>0.77550000000000008</v>
      </c>
    </row>
    <row r="2195" spans="1:8" x14ac:dyDescent="0.2">
      <c r="A2195" s="142" t="s">
        <v>801</v>
      </c>
      <c r="B2195" s="142">
        <v>0.77750000000000008</v>
      </c>
      <c r="C2195" s="143">
        <v>99926</v>
      </c>
      <c r="D2195" s="141" t="s">
        <v>111</v>
      </c>
      <c r="F2195" s="141">
        <f>IF(D2195="U",+VLOOKUP(C2195,'[2]Table A'!$A$2:$D$1648,4,FALSE),+VLOOKUP(C2195,'[2]Table B'!$A$2:$F$54,4,FALSE))</f>
        <v>0.77750000000000008</v>
      </c>
      <c r="G2195" s="141">
        <v>0.77929999999999999</v>
      </c>
      <c r="H2195" s="141">
        <v>0.77550000000000008</v>
      </c>
    </row>
    <row r="2196" spans="1:8" x14ac:dyDescent="0.2">
      <c r="A2196" s="142" t="s">
        <v>846</v>
      </c>
      <c r="B2196" s="142">
        <v>0.77750000000000008</v>
      </c>
      <c r="C2196" s="143">
        <v>99926</v>
      </c>
      <c r="D2196" s="141" t="s">
        <v>111</v>
      </c>
      <c r="F2196" s="141">
        <f>IF(D2196="U",+VLOOKUP(C2196,'[2]Table A'!$A$2:$D$1648,4,FALSE),+VLOOKUP(C2196,'[2]Table B'!$A$2:$F$54,4,FALSE))</f>
        <v>0.77750000000000008</v>
      </c>
      <c r="G2196" s="141">
        <v>0.77929999999999999</v>
      </c>
      <c r="H2196" s="141">
        <v>0.77550000000000008</v>
      </c>
    </row>
    <row r="2197" spans="1:8" x14ac:dyDescent="0.2">
      <c r="A2197" s="142" t="s">
        <v>857</v>
      </c>
      <c r="B2197" s="142">
        <v>0.77750000000000008</v>
      </c>
      <c r="C2197" s="143">
        <v>99926</v>
      </c>
      <c r="D2197" s="141" t="s">
        <v>111</v>
      </c>
      <c r="F2197" s="141">
        <f>IF(D2197="U",+VLOOKUP(C2197,'[2]Table A'!$A$2:$D$1648,4,FALSE),+VLOOKUP(C2197,'[2]Table B'!$A$2:$F$54,4,FALSE))</f>
        <v>0.77750000000000008</v>
      </c>
      <c r="G2197" s="141">
        <v>0.77929999999999999</v>
      </c>
      <c r="H2197" s="141">
        <v>0.77550000000000008</v>
      </c>
    </row>
    <row r="2198" spans="1:8" x14ac:dyDescent="0.2">
      <c r="A2198" s="142" t="s">
        <v>896</v>
      </c>
      <c r="B2198" s="142">
        <v>0.77750000000000008</v>
      </c>
      <c r="C2198" s="143">
        <v>99926</v>
      </c>
      <c r="D2198" s="141" t="s">
        <v>111</v>
      </c>
      <c r="F2198" s="141">
        <f>IF(D2198="U",+VLOOKUP(C2198,'[2]Table A'!$A$2:$D$1648,4,FALSE),+VLOOKUP(C2198,'[2]Table B'!$A$2:$F$54,4,FALSE))</f>
        <v>0.77750000000000008</v>
      </c>
      <c r="G2198" s="141">
        <v>0.77929999999999999</v>
      </c>
      <c r="H2198" s="141">
        <v>0.77550000000000008</v>
      </c>
    </row>
    <row r="2199" spans="1:8" x14ac:dyDescent="0.2">
      <c r="A2199" s="142" t="s">
        <v>908</v>
      </c>
      <c r="B2199" s="142">
        <v>0.77750000000000008</v>
      </c>
      <c r="C2199" s="143">
        <v>99926</v>
      </c>
      <c r="D2199" s="141" t="s">
        <v>111</v>
      </c>
      <c r="F2199" s="141">
        <f>IF(D2199="U",+VLOOKUP(C2199,'[2]Table A'!$A$2:$D$1648,4,FALSE),+VLOOKUP(C2199,'[2]Table B'!$A$2:$F$54,4,FALSE))</f>
        <v>0.77750000000000008</v>
      </c>
      <c r="G2199" s="141">
        <v>0.77929999999999999</v>
      </c>
      <c r="H2199" s="141">
        <v>0.77550000000000008</v>
      </c>
    </row>
    <row r="2200" spans="1:8" x14ac:dyDescent="0.2">
      <c r="A2200" s="142" t="s">
        <v>1003</v>
      </c>
      <c r="B2200" s="142">
        <v>0.77750000000000008</v>
      </c>
      <c r="C2200" s="143">
        <v>99926</v>
      </c>
      <c r="D2200" s="141" t="s">
        <v>111</v>
      </c>
      <c r="F2200" s="141">
        <f>IF(D2200="U",+VLOOKUP(C2200,'[2]Table A'!$A$2:$D$1648,4,FALSE),+VLOOKUP(C2200,'[2]Table B'!$A$2:$F$54,4,FALSE))</f>
        <v>0.77750000000000008</v>
      </c>
      <c r="G2200" s="141">
        <v>0.77929999999999999</v>
      </c>
      <c r="H2200" s="141">
        <v>0.77550000000000008</v>
      </c>
    </row>
    <row r="2201" spans="1:8" x14ac:dyDescent="0.2">
      <c r="A2201" s="142" t="s">
        <v>1126</v>
      </c>
      <c r="B2201" s="142">
        <v>0.77750000000000008</v>
      </c>
      <c r="C2201" s="143">
        <v>99926</v>
      </c>
      <c r="D2201" s="141" t="s">
        <v>111</v>
      </c>
      <c r="F2201" s="141">
        <f>IF(D2201="U",+VLOOKUP(C2201,'[2]Table A'!$A$2:$D$1648,4,FALSE),+VLOOKUP(C2201,'[2]Table B'!$A$2:$F$54,4,FALSE))</f>
        <v>0.77750000000000008</v>
      </c>
      <c r="G2201" s="141">
        <v>0.77929999999999999</v>
      </c>
      <c r="H2201" s="141">
        <v>0.77550000000000008</v>
      </c>
    </row>
    <row r="2202" spans="1:8" x14ac:dyDescent="0.2">
      <c r="A2202" s="142" t="s">
        <v>1163</v>
      </c>
      <c r="B2202" s="142">
        <v>0.77750000000000008</v>
      </c>
      <c r="C2202" s="143">
        <v>99926</v>
      </c>
      <c r="D2202" s="141" t="s">
        <v>111</v>
      </c>
      <c r="F2202" s="141">
        <f>IF(D2202="U",+VLOOKUP(C2202,'[2]Table A'!$A$2:$D$1648,4,FALSE),+VLOOKUP(C2202,'[2]Table B'!$A$2:$F$54,4,FALSE))</f>
        <v>0.77750000000000008</v>
      </c>
      <c r="G2202" s="141">
        <v>0.77929999999999999</v>
      </c>
      <c r="H2202" s="141">
        <v>0.77550000000000008</v>
      </c>
    </row>
    <row r="2203" spans="1:8" x14ac:dyDescent="0.2">
      <c r="A2203" s="142" t="s">
        <v>1212</v>
      </c>
      <c r="B2203" s="142">
        <v>0.77750000000000008</v>
      </c>
      <c r="C2203" s="143">
        <v>99926</v>
      </c>
      <c r="D2203" s="141" t="s">
        <v>111</v>
      </c>
      <c r="F2203" s="141">
        <f>IF(D2203="U",+VLOOKUP(C2203,'[2]Table A'!$A$2:$D$1648,4,FALSE),+VLOOKUP(C2203,'[2]Table B'!$A$2:$F$54,4,FALSE))</f>
        <v>0.77750000000000008</v>
      </c>
      <c r="G2203" s="141">
        <v>0.77929999999999999</v>
      </c>
      <c r="H2203" s="141">
        <v>0.77550000000000008</v>
      </c>
    </row>
    <row r="2204" spans="1:8" x14ac:dyDescent="0.2">
      <c r="A2204" s="142" t="s">
        <v>1240</v>
      </c>
      <c r="B2204" s="142">
        <v>0.77750000000000008</v>
      </c>
      <c r="C2204" s="143">
        <v>99926</v>
      </c>
      <c r="D2204" s="141" t="s">
        <v>111</v>
      </c>
      <c r="F2204" s="141">
        <f>IF(D2204="U",+VLOOKUP(C2204,'[2]Table A'!$A$2:$D$1648,4,FALSE),+VLOOKUP(C2204,'[2]Table B'!$A$2:$F$54,4,FALSE))</f>
        <v>0.77750000000000008</v>
      </c>
      <c r="G2204" s="141">
        <v>0.77929999999999999</v>
      </c>
      <c r="H2204" s="141">
        <v>0.77550000000000008</v>
      </c>
    </row>
    <row r="2205" spans="1:8" x14ac:dyDescent="0.2">
      <c r="A2205" s="142" t="s">
        <v>1281</v>
      </c>
      <c r="B2205" s="142">
        <v>0.77750000000000008</v>
      </c>
      <c r="C2205" s="143">
        <v>99926</v>
      </c>
      <c r="D2205" s="141" t="s">
        <v>111</v>
      </c>
      <c r="F2205" s="141">
        <f>IF(D2205="U",+VLOOKUP(C2205,'[2]Table A'!$A$2:$D$1648,4,FALSE),+VLOOKUP(C2205,'[2]Table B'!$A$2:$F$54,4,FALSE))</f>
        <v>0.77750000000000008</v>
      </c>
      <c r="G2205" s="141">
        <v>0.77929999999999999</v>
      </c>
      <c r="H2205" s="141">
        <v>0.77550000000000008</v>
      </c>
    </row>
    <row r="2206" spans="1:8" x14ac:dyDescent="0.2">
      <c r="A2206" s="142" t="s">
        <v>1335</v>
      </c>
      <c r="B2206" s="142">
        <v>0.77750000000000008</v>
      </c>
      <c r="C2206" s="143">
        <v>99926</v>
      </c>
      <c r="D2206" s="141" t="s">
        <v>111</v>
      </c>
      <c r="F2206" s="141">
        <f>IF(D2206="U",+VLOOKUP(C2206,'[2]Table A'!$A$2:$D$1648,4,FALSE),+VLOOKUP(C2206,'[2]Table B'!$A$2:$F$54,4,FALSE))</f>
        <v>0.77750000000000008</v>
      </c>
      <c r="G2206" s="141">
        <v>0.77929999999999999</v>
      </c>
      <c r="H2206" s="141">
        <v>0.77550000000000008</v>
      </c>
    </row>
    <row r="2207" spans="1:8" x14ac:dyDescent="0.2">
      <c r="A2207" s="142" t="s">
        <v>1350</v>
      </c>
      <c r="B2207" s="142">
        <v>0.77750000000000008</v>
      </c>
      <c r="C2207" s="143">
        <v>99926</v>
      </c>
      <c r="D2207" s="141" t="s">
        <v>111</v>
      </c>
      <c r="F2207" s="141">
        <f>IF(D2207="U",+VLOOKUP(C2207,'[2]Table A'!$A$2:$D$1648,4,FALSE),+VLOOKUP(C2207,'[2]Table B'!$A$2:$F$54,4,FALSE))</f>
        <v>0.77750000000000008</v>
      </c>
      <c r="G2207" s="141">
        <v>0.77929999999999999</v>
      </c>
      <c r="H2207" s="141">
        <v>0.77550000000000008</v>
      </c>
    </row>
    <row r="2208" spans="1:8" x14ac:dyDescent="0.2">
      <c r="A2208" s="142" t="s">
        <v>1581</v>
      </c>
      <c r="B2208" s="142">
        <v>0.77750000000000008</v>
      </c>
      <c r="C2208" s="143">
        <v>99926</v>
      </c>
      <c r="D2208" s="141" t="s">
        <v>111</v>
      </c>
      <c r="F2208" s="141">
        <f>IF(D2208="U",+VLOOKUP(C2208,'[2]Table A'!$A$2:$D$1648,4,FALSE),+VLOOKUP(C2208,'[2]Table B'!$A$2:$F$54,4,FALSE))</f>
        <v>0.77750000000000008</v>
      </c>
      <c r="G2208" s="141">
        <v>0.77929999999999999</v>
      </c>
      <c r="H2208" s="141">
        <v>0.77550000000000008</v>
      </c>
    </row>
    <row r="2209" spans="1:8" x14ac:dyDescent="0.2">
      <c r="A2209" s="142" t="s">
        <v>1592</v>
      </c>
      <c r="B2209" s="142">
        <v>0.77750000000000008</v>
      </c>
      <c r="C2209" s="143">
        <v>99926</v>
      </c>
      <c r="D2209" s="141" t="s">
        <v>111</v>
      </c>
      <c r="F2209" s="141">
        <f>IF(D2209="U",+VLOOKUP(C2209,'[2]Table A'!$A$2:$D$1648,4,FALSE),+VLOOKUP(C2209,'[2]Table B'!$A$2:$F$54,4,FALSE))</f>
        <v>0.77750000000000008</v>
      </c>
      <c r="G2209" s="141">
        <v>0.77929999999999999</v>
      </c>
      <c r="H2209" s="141">
        <v>0.77550000000000008</v>
      </c>
    </row>
    <row r="2210" spans="1:8" x14ac:dyDescent="0.2">
      <c r="A2210" s="142" t="s">
        <v>1704</v>
      </c>
      <c r="B2210" s="142">
        <v>0.77750000000000008</v>
      </c>
      <c r="C2210" s="143">
        <v>99926</v>
      </c>
      <c r="D2210" s="141" t="s">
        <v>111</v>
      </c>
      <c r="F2210" s="141">
        <f>IF(D2210="U",+VLOOKUP(C2210,'[2]Table A'!$A$2:$D$1648,4,FALSE),+VLOOKUP(C2210,'[2]Table B'!$A$2:$F$54,4,FALSE))</f>
        <v>0.77750000000000008</v>
      </c>
      <c r="G2210" s="141">
        <v>0.77929999999999999</v>
      </c>
      <c r="H2210" s="141">
        <v>0.77550000000000008</v>
      </c>
    </row>
    <row r="2211" spans="1:8" x14ac:dyDescent="0.2">
      <c r="A2211" s="142" t="s">
        <v>1796</v>
      </c>
      <c r="B2211" s="142">
        <v>0.77750000000000008</v>
      </c>
      <c r="C2211" s="143">
        <v>99926</v>
      </c>
      <c r="D2211" s="141" t="s">
        <v>111</v>
      </c>
      <c r="F2211" s="141">
        <f>IF(D2211="U",+VLOOKUP(C2211,'[2]Table A'!$A$2:$D$1648,4,FALSE),+VLOOKUP(C2211,'[2]Table B'!$A$2:$F$54,4,FALSE))</f>
        <v>0.77750000000000008</v>
      </c>
      <c r="G2211" s="141">
        <v>0.77929999999999999</v>
      </c>
      <c r="H2211" s="141">
        <v>0.77550000000000008</v>
      </c>
    </row>
    <row r="2212" spans="1:8" x14ac:dyDescent="0.2">
      <c r="A2212" s="142" t="s">
        <v>1840</v>
      </c>
      <c r="B2212" s="142">
        <v>0.77750000000000008</v>
      </c>
      <c r="C2212" s="143">
        <v>99926</v>
      </c>
      <c r="D2212" s="141" t="s">
        <v>111</v>
      </c>
      <c r="F2212" s="141">
        <f>IF(D2212="U",+VLOOKUP(C2212,'[2]Table A'!$A$2:$D$1648,4,FALSE),+VLOOKUP(C2212,'[2]Table B'!$A$2:$F$54,4,FALSE))</f>
        <v>0.77750000000000008</v>
      </c>
      <c r="G2212" s="141">
        <v>0.77929999999999999</v>
      </c>
      <c r="H2212" s="141">
        <v>0.77550000000000008</v>
      </c>
    </row>
    <row r="2213" spans="1:8" x14ac:dyDescent="0.2">
      <c r="A2213" s="142" t="s">
        <v>1852</v>
      </c>
      <c r="B2213" s="142">
        <v>0.77750000000000008</v>
      </c>
      <c r="C2213" s="143">
        <v>99926</v>
      </c>
      <c r="D2213" s="141" t="s">
        <v>111</v>
      </c>
      <c r="F2213" s="141">
        <f>IF(D2213="U",+VLOOKUP(C2213,'[2]Table A'!$A$2:$D$1648,4,FALSE),+VLOOKUP(C2213,'[2]Table B'!$A$2:$F$54,4,FALSE))</f>
        <v>0.77750000000000008</v>
      </c>
      <c r="G2213" s="141">
        <v>0.77929999999999999</v>
      </c>
      <c r="H2213" s="141">
        <v>0.77550000000000008</v>
      </c>
    </row>
    <row r="2214" spans="1:8" x14ac:dyDescent="0.2">
      <c r="A2214" s="142" t="s">
        <v>1876</v>
      </c>
      <c r="B2214" s="142">
        <v>0.77750000000000008</v>
      </c>
      <c r="C2214" s="143">
        <v>99926</v>
      </c>
      <c r="D2214" s="141" t="s">
        <v>111</v>
      </c>
      <c r="F2214" s="141">
        <f>IF(D2214="U",+VLOOKUP(C2214,'[2]Table A'!$A$2:$D$1648,4,FALSE),+VLOOKUP(C2214,'[2]Table B'!$A$2:$F$54,4,FALSE))</f>
        <v>0.77750000000000008</v>
      </c>
      <c r="G2214" s="141">
        <v>0.77929999999999999</v>
      </c>
      <c r="H2214" s="141">
        <v>0.77550000000000008</v>
      </c>
    </row>
    <row r="2215" spans="1:8" x14ac:dyDescent="0.2">
      <c r="A2215" s="142" t="s">
        <v>1906</v>
      </c>
      <c r="B2215" s="142">
        <v>0.77750000000000008</v>
      </c>
      <c r="C2215" s="143">
        <v>99926</v>
      </c>
      <c r="D2215" s="141" t="s">
        <v>111</v>
      </c>
      <c r="F2215" s="141">
        <f>IF(D2215="U",+VLOOKUP(C2215,'[2]Table A'!$A$2:$D$1648,4,FALSE),+VLOOKUP(C2215,'[2]Table B'!$A$2:$F$54,4,FALSE))</f>
        <v>0.77750000000000008</v>
      </c>
      <c r="G2215" s="141">
        <v>0.77929999999999999</v>
      </c>
      <c r="H2215" s="141">
        <v>0.77550000000000008</v>
      </c>
    </row>
    <row r="2216" spans="1:8" x14ac:dyDescent="0.2">
      <c r="A2216" s="142" t="s">
        <v>1909</v>
      </c>
      <c r="B2216" s="142">
        <v>0.77750000000000008</v>
      </c>
      <c r="C2216" s="143">
        <v>99926</v>
      </c>
      <c r="D2216" s="141" t="s">
        <v>111</v>
      </c>
      <c r="F2216" s="141">
        <f>IF(D2216="U",+VLOOKUP(C2216,'[2]Table A'!$A$2:$D$1648,4,FALSE),+VLOOKUP(C2216,'[2]Table B'!$A$2:$F$54,4,FALSE))</f>
        <v>0.77750000000000008</v>
      </c>
      <c r="G2216" s="141">
        <v>0.77929999999999999</v>
      </c>
      <c r="H2216" s="141">
        <v>0.77550000000000008</v>
      </c>
    </row>
    <row r="2217" spans="1:8" x14ac:dyDescent="0.2">
      <c r="A2217" s="142" t="s">
        <v>1952</v>
      </c>
      <c r="B2217" s="142">
        <v>0.77750000000000008</v>
      </c>
      <c r="C2217" s="143">
        <v>99926</v>
      </c>
      <c r="D2217" s="141" t="s">
        <v>111</v>
      </c>
      <c r="F2217" s="141">
        <f>IF(D2217="U",+VLOOKUP(C2217,'[2]Table A'!$A$2:$D$1648,4,FALSE),+VLOOKUP(C2217,'[2]Table B'!$A$2:$F$54,4,FALSE))</f>
        <v>0.77750000000000008</v>
      </c>
      <c r="G2217" s="141">
        <v>0.77929999999999999</v>
      </c>
      <c r="H2217" s="141">
        <v>0.77550000000000008</v>
      </c>
    </row>
    <row r="2218" spans="1:8" x14ac:dyDescent="0.2">
      <c r="A2218" s="142" t="s">
        <v>2058</v>
      </c>
      <c r="B2218" s="142">
        <v>0.77750000000000008</v>
      </c>
      <c r="C2218" s="143">
        <v>99926</v>
      </c>
      <c r="D2218" s="141" t="s">
        <v>111</v>
      </c>
      <c r="F2218" s="141">
        <f>IF(D2218="U",+VLOOKUP(C2218,'[2]Table A'!$A$2:$D$1648,4,FALSE),+VLOOKUP(C2218,'[2]Table B'!$A$2:$F$54,4,FALSE))</f>
        <v>0.77750000000000008</v>
      </c>
      <c r="G2218" s="141">
        <v>0.77929999999999999</v>
      </c>
      <c r="H2218" s="141">
        <v>0.77550000000000008</v>
      </c>
    </row>
    <row r="2219" spans="1:8" x14ac:dyDescent="0.2">
      <c r="A2219" s="142" t="s">
        <v>2156</v>
      </c>
      <c r="B2219" s="142">
        <v>0.77750000000000008</v>
      </c>
      <c r="C2219" s="143">
        <v>99926</v>
      </c>
      <c r="D2219" s="141" t="s">
        <v>111</v>
      </c>
      <c r="F2219" s="141">
        <f>IF(D2219="U",+VLOOKUP(C2219,'[2]Table A'!$A$2:$D$1648,4,FALSE),+VLOOKUP(C2219,'[2]Table B'!$A$2:$F$54,4,FALSE))</f>
        <v>0.77750000000000008</v>
      </c>
      <c r="G2219" s="141">
        <v>0.77929999999999999</v>
      </c>
      <c r="H2219" s="141">
        <v>0.77550000000000008</v>
      </c>
    </row>
    <row r="2220" spans="1:8" x14ac:dyDescent="0.2">
      <c r="A2220" s="142" t="s">
        <v>2179</v>
      </c>
      <c r="B2220" s="142">
        <v>0.77750000000000008</v>
      </c>
      <c r="C2220" s="143">
        <v>99926</v>
      </c>
      <c r="D2220" s="141" t="s">
        <v>111</v>
      </c>
      <c r="F2220" s="141">
        <f>IF(D2220="U",+VLOOKUP(C2220,'[2]Table A'!$A$2:$D$1648,4,FALSE),+VLOOKUP(C2220,'[2]Table B'!$A$2:$F$54,4,FALSE))</f>
        <v>0.77750000000000008</v>
      </c>
      <c r="G2220" s="141">
        <v>0.77929999999999999</v>
      </c>
      <c r="H2220" s="141">
        <v>0.77550000000000008</v>
      </c>
    </row>
    <row r="2221" spans="1:8" x14ac:dyDescent="0.2">
      <c r="A2221" s="142" t="s">
        <v>2253</v>
      </c>
      <c r="B2221" s="142">
        <v>0.77750000000000008</v>
      </c>
      <c r="C2221" s="143">
        <v>99926</v>
      </c>
      <c r="D2221" s="141" t="s">
        <v>111</v>
      </c>
      <c r="F2221" s="141">
        <f>IF(D2221="U",+VLOOKUP(C2221,'[2]Table A'!$A$2:$D$1648,4,FALSE),+VLOOKUP(C2221,'[2]Table B'!$A$2:$F$54,4,FALSE))</f>
        <v>0.77750000000000008</v>
      </c>
      <c r="G2221" s="141">
        <v>0.77929999999999999</v>
      </c>
      <c r="H2221" s="141">
        <v>0.77550000000000008</v>
      </c>
    </row>
    <row r="2222" spans="1:8" x14ac:dyDescent="0.2">
      <c r="A2222" s="142" t="s">
        <v>2294</v>
      </c>
      <c r="B2222" s="142">
        <v>0.77750000000000008</v>
      </c>
      <c r="C2222" s="143">
        <v>99926</v>
      </c>
      <c r="D2222" s="141" t="s">
        <v>111</v>
      </c>
      <c r="F2222" s="141">
        <f>IF(D2222="U",+VLOOKUP(C2222,'[2]Table A'!$A$2:$D$1648,4,FALSE),+VLOOKUP(C2222,'[2]Table B'!$A$2:$F$54,4,FALSE))</f>
        <v>0.77750000000000008</v>
      </c>
      <c r="G2222" s="141">
        <v>0.77929999999999999</v>
      </c>
      <c r="H2222" s="141">
        <v>0.77550000000000008</v>
      </c>
    </row>
    <row r="2223" spans="1:8" x14ac:dyDescent="0.2">
      <c r="A2223" s="142" t="s">
        <v>2337</v>
      </c>
      <c r="B2223" s="142">
        <v>0.77750000000000008</v>
      </c>
      <c r="C2223" s="143">
        <v>99926</v>
      </c>
      <c r="D2223" s="141" t="s">
        <v>111</v>
      </c>
      <c r="F2223" s="141">
        <f>IF(D2223="U",+VLOOKUP(C2223,'[2]Table A'!$A$2:$D$1648,4,FALSE),+VLOOKUP(C2223,'[2]Table B'!$A$2:$F$54,4,FALSE))</f>
        <v>0.77750000000000008</v>
      </c>
      <c r="G2223" s="141">
        <v>0.77929999999999999</v>
      </c>
      <c r="H2223" s="141">
        <v>0.77550000000000008</v>
      </c>
    </row>
    <row r="2224" spans="1:8" x14ac:dyDescent="0.2">
      <c r="A2224" s="142" t="s">
        <v>2348</v>
      </c>
      <c r="B2224" s="142">
        <v>0.77750000000000008</v>
      </c>
      <c r="C2224" s="143">
        <v>99926</v>
      </c>
      <c r="D2224" s="141" t="s">
        <v>111</v>
      </c>
      <c r="F2224" s="141">
        <f>IF(D2224="U",+VLOOKUP(C2224,'[2]Table A'!$A$2:$D$1648,4,FALSE),+VLOOKUP(C2224,'[2]Table B'!$A$2:$F$54,4,FALSE))</f>
        <v>0.77750000000000008</v>
      </c>
      <c r="G2224" s="141">
        <v>0.77929999999999999</v>
      </c>
      <c r="H2224" s="141">
        <v>0.77550000000000008</v>
      </c>
    </row>
    <row r="2225" spans="1:8" x14ac:dyDescent="0.2">
      <c r="A2225" s="142" t="s">
        <v>2405</v>
      </c>
      <c r="B2225" s="142">
        <v>0.77750000000000008</v>
      </c>
      <c r="C2225" s="143">
        <v>99926</v>
      </c>
      <c r="D2225" s="141" t="s">
        <v>111</v>
      </c>
      <c r="F2225" s="141">
        <f>IF(D2225="U",+VLOOKUP(C2225,'[2]Table A'!$A$2:$D$1648,4,FALSE),+VLOOKUP(C2225,'[2]Table B'!$A$2:$F$54,4,FALSE))</f>
        <v>0.77750000000000008</v>
      </c>
      <c r="G2225" s="141">
        <v>0.77929999999999999</v>
      </c>
      <c r="H2225" s="141">
        <v>0.77550000000000008</v>
      </c>
    </row>
    <row r="2226" spans="1:8" x14ac:dyDescent="0.2">
      <c r="A2226" s="142" t="s">
        <v>2420</v>
      </c>
      <c r="B2226" s="142">
        <v>0.77750000000000008</v>
      </c>
      <c r="C2226" s="143">
        <v>99926</v>
      </c>
      <c r="D2226" s="141" t="s">
        <v>111</v>
      </c>
      <c r="F2226" s="141">
        <f>IF(D2226="U",+VLOOKUP(C2226,'[2]Table A'!$A$2:$D$1648,4,FALSE),+VLOOKUP(C2226,'[2]Table B'!$A$2:$F$54,4,FALSE))</f>
        <v>0.77750000000000008</v>
      </c>
      <c r="G2226" s="141">
        <v>0.77929999999999999</v>
      </c>
      <c r="H2226" s="141">
        <v>0.77550000000000008</v>
      </c>
    </row>
    <row r="2227" spans="1:8" x14ac:dyDescent="0.2">
      <c r="A2227" s="142" t="s">
        <v>2453</v>
      </c>
      <c r="B2227" s="142">
        <v>0.77750000000000008</v>
      </c>
      <c r="C2227" s="143">
        <v>99926</v>
      </c>
      <c r="D2227" s="141" t="s">
        <v>111</v>
      </c>
      <c r="F2227" s="141">
        <f>IF(D2227="U",+VLOOKUP(C2227,'[2]Table A'!$A$2:$D$1648,4,FALSE),+VLOOKUP(C2227,'[2]Table B'!$A$2:$F$54,4,FALSE))</f>
        <v>0.77750000000000008</v>
      </c>
      <c r="G2227" s="141">
        <v>0.77929999999999999</v>
      </c>
      <c r="H2227" s="141">
        <v>0.77550000000000008</v>
      </c>
    </row>
    <row r="2228" spans="1:8" x14ac:dyDescent="0.2">
      <c r="A2228" s="142" t="s">
        <v>2467</v>
      </c>
      <c r="B2228" s="142">
        <v>0.77750000000000008</v>
      </c>
      <c r="C2228" s="143">
        <v>99926</v>
      </c>
      <c r="D2228" s="141" t="s">
        <v>111</v>
      </c>
      <c r="F2228" s="141">
        <f>IF(D2228="U",+VLOOKUP(C2228,'[2]Table A'!$A$2:$D$1648,4,FALSE),+VLOOKUP(C2228,'[2]Table B'!$A$2:$F$54,4,FALSE))</f>
        <v>0.77750000000000008</v>
      </c>
      <c r="G2228" s="141">
        <v>0.77929999999999999</v>
      </c>
      <c r="H2228" s="141">
        <v>0.77550000000000008</v>
      </c>
    </row>
    <row r="2229" spans="1:8" x14ac:dyDescent="0.2">
      <c r="A2229" s="142" t="s">
        <v>2574</v>
      </c>
      <c r="B2229" s="142">
        <v>0.77750000000000008</v>
      </c>
      <c r="C2229" s="143">
        <v>99926</v>
      </c>
      <c r="D2229" s="141" t="s">
        <v>111</v>
      </c>
      <c r="F2229" s="141">
        <f>IF(D2229="U",+VLOOKUP(C2229,'[2]Table A'!$A$2:$D$1648,4,FALSE),+VLOOKUP(C2229,'[2]Table B'!$A$2:$F$54,4,FALSE))</f>
        <v>0.77750000000000008</v>
      </c>
      <c r="G2229" s="141">
        <v>0.77929999999999999</v>
      </c>
      <c r="H2229" s="141">
        <v>0.77550000000000008</v>
      </c>
    </row>
    <row r="2230" spans="1:8" x14ac:dyDescent="0.2">
      <c r="A2230" s="142" t="s">
        <v>2605</v>
      </c>
      <c r="B2230" s="142">
        <v>0.77750000000000008</v>
      </c>
      <c r="C2230" s="143">
        <v>99926</v>
      </c>
      <c r="D2230" s="141" t="s">
        <v>111</v>
      </c>
      <c r="F2230" s="141">
        <f>IF(D2230="U",+VLOOKUP(C2230,'[2]Table A'!$A$2:$D$1648,4,FALSE),+VLOOKUP(C2230,'[2]Table B'!$A$2:$F$54,4,FALSE))</f>
        <v>0.77750000000000008</v>
      </c>
      <c r="G2230" s="141">
        <v>0.77929999999999999</v>
      </c>
      <c r="H2230" s="141">
        <v>0.77550000000000008</v>
      </c>
    </row>
    <row r="2231" spans="1:8" x14ac:dyDescent="0.2">
      <c r="A2231" s="142" t="s">
        <v>2620</v>
      </c>
      <c r="B2231" s="142">
        <v>0.77750000000000008</v>
      </c>
      <c r="C2231" s="143">
        <v>99926</v>
      </c>
      <c r="D2231" s="141" t="s">
        <v>111</v>
      </c>
      <c r="F2231" s="141">
        <f>IF(D2231="U",+VLOOKUP(C2231,'[2]Table A'!$A$2:$D$1648,4,FALSE),+VLOOKUP(C2231,'[2]Table B'!$A$2:$F$54,4,FALSE))</f>
        <v>0.77750000000000008</v>
      </c>
      <c r="G2231" s="141">
        <v>0.77929999999999999</v>
      </c>
      <c r="H2231" s="141">
        <v>0.77550000000000008</v>
      </c>
    </row>
    <row r="2232" spans="1:8" x14ac:dyDescent="0.2">
      <c r="A2232" s="142" t="s">
        <v>2652</v>
      </c>
      <c r="B2232" s="142">
        <v>0.77750000000000008</v>
      </c>
      <c r="C2232" s="143">
        <v>99926</v>
      </c>
      <c r="D2232" s="141" t="s">
        <v>111</v>
      </c>
      <c r="F2232" s="141">
        <f>IF(D2232="U",+VLOOKUP(C2232,'[2]Table A'!$A$2:$D$1648,4,FALSE),+VLOOKUP(C2232,'[2]Table B'!$A$2:$F$54,4,FALSE))</f>
        <v>0.77750000000000008</v>
      </c>
      <c r="G2232" s="141">
        <v>0.77929999999999999</v>
      </c>
      <c r="H2232" s="141">
        <v>0.77550000000000008</v>
      </c>
    </row>
    <row r="2233" spans="1:8" x14ac:dyDescent="0.2">
      <c r="A2233" s="142" t="s">
        <v>2675</v>
      </c>
      <c r="B2233" s="142">
        <v>0.77750000000000008</v>
      </c>
      <c r="C2233" s="143">
        <v>99926</v>
      </c>
      <c r="D2233" s="141" t="s">
        <v>111</v>
      </c>
      <c r="F2233" s="141">
        <f>IF(D2233="U",+VLOOKUP(C2233,'[2]Table A'!$A$2:$D$1648,4,FALSE),+VLOOKUP(C2233,'[2]Table B'!$A$2:$F$54,4,FALSE))</f>
        <v>0.77750000000000008</v>
      </c>
      <c r="G2233" s="141">
        <v>0.77929999999999999</v>
      </c>
      <c r="H2233" s="141">
        <v>0.77550000000000008</v>
      </c>
    </row>
    <row r="2234" spans="1:8" x14ac:dyDescent="0.2">
      <c r="A2234" s="142" t="s">
        <v>2699</v>
      </c>
      <c r="B2234" s="142">
        <v>0.77750000000000008</v>
      </c>
      <c r="C2234" s="143">
        <v>99926</v>
      </c>
      <c r="D2234" s="141" t="s">
        <v>111</v>
      </c>
      <c r="F2234" s="141">
        <f>IF(D2234="U",+VLOOKUP(C2234,'[2]Table A'!$A$2:$D$1648,4,FALSE),+VLOOKUP(C2234,'[2]Table B'!$A$2:$F$54,4,FALSE))</f>
        <v>0.77750000000000008</v>
      </c>
      <c r="G2234" s="141">
        <v>0.77929999999999999</v>
      </c>
      <c r="H2234" s="141">
        <v>0.77550000000000008</v>
      </c>
    </row>
    <row r="2235" spans="1:8" x14ac:dyDescent="0.2">
      <c r="A2235" s="142" t="s">
        <v>2764</v>
      </c>
      <c r="B2235" s="142">
        <v>0.77750000000000008</v>
      </c>
      <c r="C2235" s="143">
        <v>99926</v>
      </c>
      <c r="D2235" s="141" t="s">
        <v>111</v>
      </c>
      <c r="F2235" s="141">
        <f>IF(D2235="U",+VLOOKUP(C2235,'[2]Table A'!$A$2:$D$1648,4,FALSE),+VLOOKUP(C2235,'[2]Table B'!$A$2:$F$54,4,FALSE))</f>
        <v>0.77750000000000008</v>
      </c>
      <c r="G2235" s="141">
        <v>0.77929999999999999</v>
      </c>
      <c r="H2235" s="141">
        <v>0.77550000000000008</v>
      </c>
    </row>
    <row r="2236" spans="1:8" x14ac:dyDescent="0.2">
      <c r="A2236" s="142" t="s">
        <v>2786</v>
      </c>
      <c r="B2236" s="142">
        <v>0.77750000000000008</v>
      </c>
      <c r="C2236" s="143">
        <v>99926</v>
      </c>
      <c r="D2236" s="141" t="s">
        <v>111</v>
      </c>
      <c r="F2236" s="141">
        <f>IF(D2236="U",+VLOOKUP(C2236,'[2]Table A'!$A$2:$D$1648,4,FALSE),+VLOOKUP(C2236,'[2]Table B'!$A$2:$F$54,4,FALSE))</f>
        <v>0.77750000000000008</v>
      </c>
      <c r="G2236" s="141">
        <v>0.77929999999999999</v>
      </c>
      <c r="H2236" s="141">
        <v>0.77550000000000008</v>
      </c>
    </row>
    <row r="2237" spans="1:8" x14ac:dyDescent="0.2">
      <c r="A2237" s="142" t="s">
        <v>2853</v>
      </c>
      <c r="B2237" s="142">
        <v>0.77750000000000008</v>
      </c>
      <c r="C2237" s="143">
        <v>99926</v>
      </c>
      <c r="D2237" s="141" t="s">
        <v>111</v>
      </c>
      <c r="F2237" s="141">
        <f>IF(D2237="U",+VLOOKUP(C2237,'[2]Table A'!$A$2:$D$1648,4,FALSE),+VLOOKUP(C2237,'[2]Table B'!$A$2:$F$54,4,FALSE))</f>
        <v>0.77750000000000008</v>
      </c>
      <c r="G2237" s="141">
        <v>0.77929999999999999</v>
      </c>
      <c r="H2237" s="141">
        <v>0.77550000000000008</v>
      </c>
    </row>
    <row r="2238" spans="1:8" x14ac:dyDescent="0.2">
      <c r="A2238" s="142" t="s">
        <v>2888</v>
      </c>
      <c r="B2238" s="142">
        <v>0.77750000000000008</v>
      </c>
      <c r="C2238" s="143">
        <v>99926</v>
      </c>
      <c r="D2238" s="141" t="s">
        <v>111</v>
      </c>
      <c r="F2238" s="141">
        <f>IF(D2238="U",+VLOOKUP(C2238,'[2]Table A'!$A$2:$D$1648,4,FALSE),+VLOOKUP(C2238,'[2]Table B'!$A$2:$F$54,4,FALSE))</f>
        <v>0.77750000000000008</v>
      </c>
      <c r="G2238" s="141">
        <v>0.77929999999999999</v>
      </c>
      <c r="H2238" s="141">
        <v>0.77550000000000008</v>
      </c>
    </row>
    <row r="2239" spans="1:8" x14ac:dyDescent="0.2">
      <c r="A2239" s="142" t="s">
        <v>2922</v>
      </c>
      <c r="B2239" s="142">
        <v>0.77750000000000008</v>
      </c>
      <c r="C2239" s="143">
        <v>99926</v>
      </c>
      <c r="D2239" s="141" t="s">
        <v>111</v>
      </c>
      <c r="F2239" s="141">
        <f>IF(D2239="U",+VLOOKUP(C2239,'[2]Table A'!$A$2:$D$1648,4,FALSE),+VLOOKUP(C2239,'[2]Table B'!$A$2:$F$54,4,FALSE))</f>
        <v>0.77750000000000008</v>
      </c>
      <c r="G2239" s="141">
        <v>0.77929999999999999</v>
      </c>
      <c r="H2239" s="141">
        <v>0.77550000000000008</v>
      </c>
    </row>
    <row r="2240" spans="1:8" x14ac:dyDescent="0.2">
      <c r="A2240" s="142" t="s">
        <v>2943</v>
      </c>
      <c r="B2240" s="142">
        <v>0.77750000000000008</v>
      </c>
      <c r="C2240" s="143">
        <v>99926</v>
      </c>
      <c r="D2240" s="141" t="s">
        <v>111</v>
      </c>
      <c r="F2240" s="141">
        <f>IF(D2240="U",+VLOOKUP(C2240,'[2]Table A'!$A$2:$D$1648,4,FALSE),+VLOOKUP(C2240,'[2]Table B'!$A$2:$F$54,4,FALSE))</f>
        <v>0.77750000000000008</v>
      </c>
      <c r="G2240" s="141">
        <v>0.77929999999999999</v>
      </c>
      <c r="H2240" s="141">
        <v>0.77550000000000008</v>
      </c>
    </row>
    <row r="2241" spans="1:8" x14ac:dyDescent="0.2">
      <c r="A2241" s="142" t="s">
        <v>2953</v>
      </c>
      <c r="B2241" s="142">
        <v>0.77750000000000008</v>
      </c>
      <c r="C2241" s="143">
        <v>99926</v>
      </c>
      <c r="D2241" s="141" t="s">
        <v>111</v>
      </c>
      <c r="F2241" s="141">
        <f>IF(D2241="U",+VLOOKUP(C2241,'[2]Table A'!$A$2:$D$1648,4,FALSE),+VLOOKUP(C2241,'[2]Table B'!$A$2:$F$54,4,FALSE))</f>
        <v>0.77750000000000008</v>
      </c>
      <c r="G2241" s="141">
        <v>0.77929999999999999</v>
      </c>
      <c r="H2241" s="141">
        <v>0.77550000000000008</v>
      </c>
    </row>
    <row r="2242" spans="1:8" x14ac:dyDescent="0.2">
      <c r="A2242" s="142" t="s">
        <v>2954</v>
      </c>
      <c r="B2242" s="142">
        <v>0.77750000000000008</v>
      </c>
      <c r="C2242" s="143">
        <v>99926</v>
      </c>
      <c r="D2242" s="141" t="s">
        <v>111</v>
      </c>
      <c r="F2242" s="141">
        <f>IF(D2242="U",+VLOOKUP(C2242,'[2]Table A'!$A$2:$D$1648,4,FALSE),+VLOOKUP(C2242,'[2]Table B'!$A$2:$F$54,4,FALSE))</f>
        <v>0.77750000000000008</v>
      </c>
      <c r="G2242" s="141">
        <v>0.77929999999999999</v>
      </c>
      <c r="H2242" s="141">
        <v>0.77550000000000008</v>
      </c>
    </row>
    <row r="2243" spans="1:8" x14ac:dyDescent="0.2">
      <c r="A2243" s="142" t="s">
        <v>2979</v>
      </c>
      <c r="B2243" s="142">
        <v>0.77750000000000008</v>
      </c>
      <c r="C2243" s="143">
        <v>99926</v>
      </c>
      <c r="D2243" s="141" t="s">
        <v>111</v>
      </c>
      <c r="F2243" s="141">
        <f>IF(D2243="U",+VLOOKUP(C2243,'[2]Table A'!$A$2:$D$1648,4,FALSE),+VLOOKUP(C2243,'[2]Table B'!$A$2:$F$54,4,FALSE))</f>
        <v>0.77750000000000008</v>
      </c>
      <c r="G2243" s="141">
        <v>0.77929999999999999</v>
      </c>
      <c r="H2243" s="141">
        <v>0.77550000000000008</v>
      </c>
    </row>
    <row r="2244" spans="1:8" x14ac:dyDescent="0.2">
      <c r="A2244" s="142" t="s">
        <v>3071</v>
      </c>
      <c r="B2244" s="142">
        <v>0.77750000000000008</v>
      </c>
      <c r="C2244" s="143">
        <v>99926</v>
      </c>
      <c r="D2244" s="141" t="s">
        <v>111</v>
      </c>
      <c r="F2244" s="141">
        <f>IF(D2244="U",+VLOOKUP(C2244,'[2]Table A'!$A$2:$D$1648,4,FALSE),+VLOOKUP(C2244,'[2]Table B'!$A$2:$F$54,4,FALSE))</f>
        <v>0.77750000000000008</v>
      </c>
      <c r="G2244" s="141">
        <v>0.77929999999999999</v>
      </c>
      <c r="H2244" s="141">
        <v>0.77550000000000008</v>
      </c>
    </row>
    <row r="2245" spans="1:8" x14ac:dyDescent="0.2">
      <c r="A2245" s="142" t="s">
        <v>3078</v>
      </c>
      <c r="B2245" s="142">
        <v>0.77750000000000008</v>
      </c>
      <c r="C2245" s="143">
        <v>99926</v>
      </c>
      <c r="D2245" s="141" t="s">
        <v>111</v>
      </c>
      <c r="F2245" s="141">
        <f>IF(D2245="U",+VLOOKUP(C2245,'[2]Table A'!$A$2:$D$1648,4,FALSE),+VLOOKUP(C2245,'[2]Table B'!$A$2:$F$54,4,FALSE))</f>
        <v>0.77750000000000008</v>
      </c>
      <c r="G2245" s="141">
        <v>0.77929999999999999</v>
      </c>
      <c r="H2245" s="141">
        <v>0.77550000000000008</v>
      </c>
    </row>
    <row r="2246" spans="1:8" x14ac:dyDescent="0.2">
      <c r="A2246" s="142" t="s">
        <v>3095</v>
      </c>
      <c r="B2246" s="142">
        <v>0.77750000000000008</v>
      </c>
      <c r="C2246" s="143">
        <v>99926</v>
      </c>
      <c r="D2246" s="141" t="s">
        <v>111</v>
      </c>
      <c r="F2246" s="141">
        <f>IF(D2246="U",+VLOOKUP(C2246,'[2]Table A'!$A$2:$D$1648,4,FALSE),+VLOOKUP(C2246,'[2]Table B'!$A$2:$F$54,4,FALSE))</f>
        <v>0.77750000000000008</v>
      </c>
      <c r="G2246" s="141">
        <v>0.77929999999999999</v>
      </c>
      <c r="H2246" s="141">
        <v>0.77550000000000008</v>
      </c>
    </row>
    <row r="2247" spans="1:8" x14ac:dyDescent="0.2">
      <c r="A2247" s="142" t="s">
        <v>3104</v>
      </c>
      <c r="B2247" s="142">
        <v>0.77750000000000008</v>
      </c>
      <c r="C2247" s="143">
        <v>99926</v>
      </c>
      <c r="D2247" s="141" t="s">
        <v>111</v>
      </c>
      <c r="F2247" s="141">
        <f>IF(D2247="U",+VLOOKUP(C2247,'[2]Table A'!$A$2:$D$1648,4,FALSE),+VLOOKUP(C2247,'[2]Table B'!$A$2:$F$54,4,FALSE))</f>
        <v>0.77750000000000008</v>
      </c>
      <c r="G2247" s="141">
        <v>0.77929999999999999</v>
      </c>
      <c r="H2247" s="141">
        <v>0.77550000000000008</v>
      </c>
    </row>
    <row r="2248" spans="1:8" x14ac:dyDescent="0.2">
      <c r="A2248" s="142" t="s">
        <v>3128</v>
      </c>
      <c r="B2248" s="142">
        <v>0.77750000000000008</v>
      </c>
      <c r="C2248" s="143">
        <v>99926</v>
      </c>
      <c r="D2248" s="141" t="s">
        <v>111</v>
      </c>
      <c r="F2248" s="141">
        <f>IF(D2248="U",+VLOOKUP(C2248,'[2]Table A'!$A$2:$D$1648,4,FALSE),+VLOOKUP(C2248,'[2]Table B'!$A$2:$F$54,4,FALSE))</f>
        <v>0.77750000000000008</v>
      </c>
      <c r="G2248" s="141">
        <v>0.77929999999999999</v>
      </c>
      <c r="H2248" s="141">
        <v>0.77550000000000008</v>
      </c>
    </row>
    <row r="2249" spans="1:8" x14ac:dyDescent="0.2">
      <c r="A2249" s="142" t="s">
        <v>3155</v>
      </c>
      <c r="B2249" s="142">
        <v>0.77750000000000008</v>
      </c>
      <c r="C2249" s="143">
        <v>99926</v>
      </c>
      <c r="D2249" s="141" t="s">
        <v>111</v>
      </c>
      <c r="F2249" s="141">
        <f>IF(D2249="U",+VLOOKUP(C2249,'[2]Table A'!$A$2:$D$1648,4,FALSE),+VLOOKUP(C2249,'[2]Table B'!$A$2:$F$54,4,FALSE))</f>
        <v>0.77750000000000008</v>
      </c>
      <c r="G2249" s="141">
        <v>0.77929999999999999</v>
      </c>
      <c r="H2249" s="141">
        <v>0.77550000000000008</v>
      </c>
    </row>
    <row r="2250" spans="1:8" x14ac:dyDescent="0.2">
      <c r="A2250" s="142" t="s">
        <v>3406</v>
      </c>
      <c r="B2250" s="142">
        <v>0.77750000000000008</v>
      </c>
      <c r="C2250" s="143">
        <v>99926</v>
      </c>
      <c r="D2250" s="141" t="s">
        <v>111</v>
      </c>
      <c r="F2250" s="141">
        <f>IF(D2250="U",+VLOOKUP(C2250,'[2]Table A'!$A$2:$D$1648,4,FALSE),+VLOOKUP(C2250,'[2]Table B'!$A$2:$F$54,4,FALSE))</f>
        <v>0.77750000000000008</v>
      </c>
      <c r="G2250" s="141">
        <v>0.77929999999999999</v>
      </c>
      <c r="H2250" s="141">
        <v>0.77550000000000008</v>
      </c>
    </row>
    <row r="2251" spans="1:8" x14ac:dyDescent="0.2">
      <c r="A2251" s="142" t="s">
        <v>3409</v>
      </c>
      <c r="B2251" s="142">
        <v>0.77750000000000008</v>
      </c>
      <c r="C2251" s="143">
        <v>99926</v>
      </c>
      <c r="D2251" s="141" t="s">
        <v>111</v>
      </c>
      <c r="F2251" s="141">
        <f>IF(D2251="U",+VLOOKUP(C2251,'[2]Table A'!$A$2:$D$1648,4,FALSE),+VLOOKUP(C2251,'[2]Table B'!$A$2:$F$54,4,FALSE))</f>
        <v>0.77750000000000008</v>
      </c>
      <c r="G2251" s="141">
        <v>0.77929999999999999</v>
      </c>
      <c r="H2251" s="141">
        <v>0.77550000000000008</v>
      </c>
    </row>
    <row r="2252" spans="1:8" x14ac:dyDescent="0.2">
      <c r="A2252" s="142" t="s">
        <v>3443</v>
      </c>
      <c r="B2252" s="142">
        <v>0.77750000000000008</v>
      </c>
      <c r="C2252" s="143">
        <v>99926</v>
      </c>
      <c r="D2252" s="141" t="s">
        <v>111</v>
      </c>
      <c r="F2252" s="141">
        <f>IF(D2252="U",+VLOOKUP(C2252,'[2]Table A'!$A$2:$D$1648,4,FALSE),+VLOOKUP(C2252,'[2]Table B'!$A$2:$F$54,4,FALSE))</f>
        <v>0.77750000000000008</v>
      </c>
      <c r="G2252" s="141">
        <v>0.77929999999999999</v>
      </c>
      <c r="H2252" s="141">
        <v>0.77550000000000008</v>
      </c>
    </row>
    <row r="2253" spans="1:8" x14ac:dyDescent="0.2">
      <c r="A2253" s="142" t="s">
        <v>3223</v>
      </c>
      <c r="B2253" s="142">
        <v>0.77750000000000008</v>
      </c>
      <c r="C2253" s="143">
        <v>99926</v>
      </c>
      <c r="D2253" s="141" t="s">
        <v>111</v>
      </c>
      <c r="F2253" s="141">
        <f>IF(D2253="U",+VLOOKUP(C2253,'[2]Table A'!$A$2:$D$1648,4,FALSE),+VLOOKUP(C2253,'[2]Table B'!$A$2:$F$54,4,FALSE))</f>
        <v>0.77750000000000008</v>
      </c>
      <c r="G2253" s="141">
        <v>0.77929999999999999</v>
      </c>
      <c r="H2253" s="141">
        <v>0.77550000000000008</v>
      </c>
    </row>
    <row r="2254" spans="1:8" x14ac:dyDescent="0.2">
      <c r="A2254" s="142" t="s">
        <v>3286</v>
      </c>
      <c r="B2254" s="142">
        <v>0.77750000000000008</v>
      </c>
      <c r="C2254" s="143">
        <v>99926</v>
      </c>
      <c r="D2254" s="141" t="s">
        <v>111</v>
      </c>
      <c r="F2254" s="141">
        <f>IF(D2254="U",+VLOOKUP(C2254,'[2]Table A'!$A$2:$D$1648,4,FALSE),+VLOOKUP(C2254,'[2]Table B'!$A$2:$F$54,4,FALSE))</f>
        <v>0.77750000000000008</v>
      </c>
      <c r="G2254" s="141">
        <v>0.77929999999999999</v>
      </c>
      <c r="H2254" s="141">
        <v>0.77550000000000008</v>
      </c>
    </row>
    <row r="2255" spans="1:8" x14ac:dyDescent="0.2">
      <c r="A2255" s="142" t="s">
        <v>3290</v>
      </c>
      <c r="B2255" s="142">
        <v>0.77750000000000008</v>
      </c>
      <c r="C2255" s="143">
        <v>99926</v>
      </c>
      <c r="D2255" s="141" t="s">
        <v>111</v>
      </c>
      <c r="F2255" s="141">
        <f>IF(D2255="U",+VLOOKUP(C2255,'[2]Table A'!$A$2:$D$1648,4,FALSE),+VLOOKUP(C2255,'[2]Table B'!$A$2:$F$54,4,FALSE))</f>
        <v>0.77750000000000008</v>
      </c>
      <c r="G2255" s="141">
        <v>0.77929999999999999</v>
      </c>
      <c r="H2255" s="141">
        <v>0.77550000000000008</v>
      </c>
    </row>
    <row r="2256" spans="1:8" x14ac:dyDescent="0.2">
      <c r="A2256" s="142" t="s">
        <v>3300</v>
      </c>
      <c r="B2256" s="142">
        <v>0.77750000000000008</v>
      </c>
      <c r="C2256" s="143">
        <v>99926</v>
      </c>
      <c r="D2256" s="141" t="s">
        <v>111</v>
      </c>
      <c r="F2256" s="141">
        <f>IF(D2256="U",+VLOOKUP(C2256,'[2]Table A'!$A$2:$D$1648,4,FALSE),+VLOOKUP(C2256,'[2]Table B'!$A$2:$F$54,4,FALSE))</f>
        <v>0.77750000000000008</v>
      </c>
      <c r="G2256" s="141">
        <v>0.77929999999999999</v>
      </c>
      <c r="H2256" s="141">
        <v>0.77550000000000008</v>
      </c>
    </row>
    <row r="2257" spans="1:8" x14ac:dyDescent="0.2">
      <c r="A2257" s="142" t="s">
        <v>3323</v>
      </c>
      <c r="B2257" s="142">
        <v>0.77750000000000008</v>
      </c>
      <c r="C2257" s="143">
        <v>99926</v>
      </c>
      <c r="D2257" s="141" t="s">
        <v>111</v>
      </c>
      <c r="F2257" s="141">
        <f>IF(D2257="U",+VLOOKUP(C2257,'[2]Table A'!$A$2:$D$1648,4,FALSE),+VLOOKUP(C2257,'[2]Table B'!$A$2:$F$54,4,FALSE))</f>
        <v>0.77750000000000008</v>
      </c>
      <c r="G2257" s="141">
        <v>0.77929999999999999</v>
      </c>
      <c r="H2257" s="141">
        <v>0.77550000000000008</v>
      </c>
    </row>
    <row r="2258" spans="1:8" x14ac:dyDescent="0.2">
      <c r="A2258" s="142" t="s">
        <v>3338</v>
      </c>
      <c r="B2258" s="142">
        <v>0.77750000000000008</v>
      </c>
      <c r="C2258" s="143">
        <v>99926</v>
      </c>
      <c r="D2258" s="141" t="s">
        <v>111</v>
      </c>
      <c r="F2258" s="141">
        <f>IF(D2258="U",+VLOOKUP(C2258,'[2]Table A'!$A$2:$D$1648,4,FALSE),+VLOOKUP(C2258,'[2]Table B'!$A$2:$F$54,4,FALSE))</f>
        <v>0.77750000000000008</v>
      </c>
      <c r="G2258" s="141">
        <v>0.77929999999999999</v>
      </c>
      <c r="H2258" s="141">
        <v>0.77550000000000008</v>
      </c>
    </row>
    <row r="2259" spans="1:8" x14ac:dyDescent="0.2">
      <c r="A2259" s="142" t="s">
        <v>3460</v>
      </c>
      <c r="B2259" s="142">
        <v>0.77750000000000008</v>
      </c>
      <c r="C2259" s="143">
        <v>99926</v>
      </c>
      <c r="D2259" s="141" t="s">
        <v>111</v>
      </c>
      <c r="F2259" s="141">
        <f>IF(D2259="U",+VLOOKUP(C2259,'[2]Table A'!$A$2:$D$1648,4,FALSE),+VLOOKUP(C2259,'[2]Table B'!$A$2:$F$54,4,FALSE))</f>
        <v>0.77750000000000008</v>
      </c>
      <c r="G2259" s="141">
        <v>0.77929999999999999</v>
      </c>
      <c r="H2259" s="141">
        <v>0.77550000000000008</v>
      </c>
    </row>
    <row r="2260" spans="1:8" x14ac:dyDescent="0.2">
      <c r="A2260" s="142" t="s">
        <v>3463</v>
      </c>
      <c r="B2260" s="142">
        <v>0.77750000000000008</v>
      </c>
      <c r="C2260" s="143">
        <v>99926</v>
      </c>
      <c r="D2260" s="141" t="s">
        <v>111</v>
      </c>
      <c r="F2260" s="141">
        <f>IF(D2260="U",+VLOOKUP(C2260,'[2]Table A'!$A$2:$D$1648,4,FALSE),+VLOOKUP(C2260,'[2]Table B'!$A$2:$F$54,4,FALSE))</f>
        <v>0.77750000000000008</v>
      </c>
      <c r="G2260" s="141">
        <v>0.77929999999999999</v>
      </c>
      <c r="H2260" s="141">
        <v>0.77550000000000008</v>
      </c>
    </row>
    <row r="2261" spans="1:8" x14ac:dyDescent="0.2">
      <c r="A2261" s="142" t="s">
        <v>3477</v>
      </c>
      <c r="B2261" s="142">
        <v>0.77750000000000008</v>
      </c>
      <c r="C2261" s="143">
        <v>99926</v>
      </c>
      <c r="D2261" s="141" t="s">
        <v>111</v>
      </c>
      <c r="F2261" s="141">
        <f>IF(D2261="U",+VLOOKUP(C2261,'[2]Table A'!$A$2:$D$1648,4,FALSE),+VLOOKUP(C2261,'[2]Table B'!$A$2:$F$54,4,FALSE))</f>
        <v>0.77750000000000008</v>
      </c>
      <c r="G2261" s="141">
        <v>0.77929999999999999</v>
      </c>
      <c r="H2261" s="141">
        <v>0.77550000000000008</v>
      </c>
    </row>
    <row r="2262" spans="1:8" x14ac:dyDescent="0.2">
      <c r="A2262" s="142" t="s">
        <v>3519</v>
      </c>
      <c r="B2262" s="142">
        <v>0.77750000000000008</v>
      </c>
      <c r="C2262" s="143">
        <v>99926</v>
      </c>
      <c r="D2262" s="141" t="s">
        <v>111</v>
      </c>
      <c r="F2262" s="141">
        <f>IF(D2262="U",+VLOOKUP(C2262,'[2]Table A'!$A$2:$D$1648,4,FALSE),+VLOOKUP(C2262,'[2]Table B'!$A$2:$F$54,4,FALSE))</f>
        <v>0.77750000000000008</v>
      </c>
      <c r="G2262" s="141">
        <v>0.77929999999999999</v>
      </c>
      <c r="H2262" s="141">
        <v>0.77550000000000008</v>
      </c>
    </row>
    <row r="2263" spans="1:8" x14ac:dyDescent="0.2">
      <c r="A2263" s="142" t="s">
        <v>3546</v>
      </c>
      <c r="B2263" s="142">
        <v>0.77750000000000008</v>
      </c>
      <c r="C2263" s="143">
        <v>99926</v>
      </c>
      <c r="D2263" s="141" t="s">
        <v>111</v>
      </c>
      <c r="F2263" s="141">
        <f>IF(D2263="U",+VLOOKUP(C2263,'[2]Table A'!$A$2:$D$1648,4,FALSE),+VLOOKUP(C2263,'[2]Table B'!$A$2:$F$54,4,FALSE))</f>
        <v>0.77750000000000008</v>
      </c>
      <c r="G2263" s="141">
        <v>0.77929999999999999</v>
      </c>
      <c r="H2263" s="141">
        <v>0.77550000000000008</v>
      </c>
    </row>
    <row r="2264" spans="1:8" x14ac:dyDescent="0.2">
      <c r="A2264" s="142" t="s">
        <v>3670</v>
      </c>
      <c r="B2264" s="142">
        <v>0.77750000000000008</v>
      </c>
      <c r="C2264" s="143">
        <v>99926</v>
      </c>
      <c r="D2264" s="141" t="s">
        <v>111</v>
      </c>
      <c r="F2264" s="141">
        <f>IF(D2264="U",+VLOOKUP(C2264,'[2]Table A'!$A$2:$D$1648,4,FALSE),+VLOOKUP(C2264,'[2]Table B'!$A$2:$F$54,4,FALSE))</f>
        <v>0.77750000000000008</v>
      </c>
      <c r="G2264" s="141">
        <v>0.77929999999999999</v>
      </c>
      <c r="H2264" s="141">
        <v>0.77550000000000008</v>
      </c>
    </row>
    <row r="2265" spans="1:8" x14ac:dyDescent="0.2">
      <c r="A2265" s="142" t="s">
        <v>3745</v>
      </c>
      <c r="B2265" s="142">
        <v>0.77750000000000008</v>
      </c>
      <c r="C2265" s="143">
        <v>99926</v>
      </c>
      <c r="D2265" s="141" t="s">
        <v>111</v>
      </c>
      <c r="F2265" s="141">
        <f>IF(D2265="U",+VLOOKUP(C2265,'[2]Table A'!$A$2:$D$1648,4,FALSE),+VLOOKUP(C2265,'[2]Table B'!$A$2:$F$54,4,FALSE))</f>
        <v>0.77750000000000008</v>
      </c>
      <c r="G2265" s="141">
        <v>0.77929999999999999</v>
      </c>
      <c r="H2265" s="141">
        <v>0.77550000000000008</v>
      </c>
    </row>
    <row r="2266" spans="1:8" x14ac:dyDescent="0.2">
      <c r="A2266" s="142" t="s">
        <v>3779</v>
      </c>
      <c r="B2266" s="142">
        <v>0.77750000000000008</v>
      </c>
      <c r="C2266" s="143">
        <v>99926</v>
      </c>
      <c r="D2266" s="141" t="s">
        <v>111</v>
      </c>
      <c r="F2266" s="141">
        <f>IF(D2266="U",+VLOOKUP(C2266,'[2]Table A'!$A$2:$D$1648,4,FALSE),+VLOOKUP(C2266,'[2]Table B'!$A$2:$F$54,4,FALSE))</f>
        <v>0.77750000000000008</v>
      </c>
      <c r="G2266" s="141">
        <v>0.77929999999999999</v>
      </c>
      <c r="H2266" s="141">
        <v>0.77550000000000008</v>
      </c>
    </row>
    <row r="2267" spans="1:8" x14ac:dyDescent="0.2">
      <c r="A2267" s="142" t="s">
        <v>3894</v>
      </c>
      <c r="B2267" s="142">
        <v>0.77750000000000008</v>
      </c>
      <c r="C2267" s="143">
        <v>99926</v>
      </c>
      <c r="D2267" s="141" t="s">
        <v>111</v>
      </c>
      <c r="F2267" s="141">
        <f>IF(D2267="U",+VLOOKUP(C2267,'[2]Table A'!$A$2:$D$1648,4,FALSE),+VLOOKUP(C2267,'[2]Table B'!$A$2:$F$54,4,FALSE))</f>
        <v>0.77750000000000008</v>
      </c>
      <c r="G2267" s="141">
        <v>0.77929999999999999</v>
      </c>
      <c r="H2267" s="141">
        <v>0.77550000000000008</v>
      </c>
    </row>
    <row r="2268" spans="1:8" x14ac:dyDescent="0.2">
      <c r="A2268" s="142" t="s">
        <v>3898</v>
      </c>
      <c r="B2268" s="142">
        <v>0.77750000000000008</v>
      </c>
      <c r="C2268" s="143">
        <v>99926</v>
      </c>
      <c r="D2268" s="141" t="s">
        <v>111</v>
      </c>
      <c r="F2268" s="141">
        <f>IF(D2268="U",+VLOOKUP(C2268,'[2]Table A'!$A$2:$D$1648,4,FALSE),+VLOOKUP(C2268,'[2]Table B'!$A$2:$F$54,4,FALSE))</f>
        <v>0.77750000000000008</v>
      </c>
      <c r="G2268" s="141">
        <v>0.77929999999999999</v>
      </c>
      <c r="H2268" s="141">
        <v>0.77550000000000008</v>
      </c>
    </row>
    <row r="2269" spans="1:8" x14ac:dyDescent="0.2">
      <c r="A2269" s="142" t="s">
        <v>3969</v>
      </c>
      <c r="B2269" s="142">
        <v>0.77750000000000008</v>
      </c>
      <c r="C2269" s="143">
        <v>99926</v>
      </c>
      <c r="D2269" s="141" t="s">
        <v>111</v>
      </c>
      <c r="F2269" s="141">
        <f>IF(D2269="U",+VLOOKUP(C2269,'[2]Table A'!$A$2:$D$1648,4,FALSE),+VLOOKUP(C2269,'[2]Table B'!$A$2:$F$54,4,FALSE))</f>
        <v>0.77750000000000008</v>
      </c>
      <c r="G2269" s="141">
        <v>0.77929999999999999</v>
      </c>
      <c r="H2269" s="141">
        <v>0.77550000000000008</v>
      </c>
    </row>
    <row r="2270" spans="1:8" x14ac:dyDescent="0.2">
      <c r="A2270" s="142" t="s">
        <v>523</v>
      </c>
      <c r="B2270" s="142">
        <v>0.83210000000000006</v>
      </c>
      <c r="C2270" s="143">
        <v>99927</v>
      </c>
      <c r="D2270" s="141" t="s">
        <v>111</v>
      </c>
      <c r="F2270" s="141">
        <f>IF(D2270="U",+VLOOKUP(C2270,'[2]Table A'!$A$2:$D$1648,4,FALSE),+VLOOKUP(C2270,'[2]Table B'!$A$2:$F$54,4,FALSE))</f>
        <v>0.83210000000000006</v>
      </c>
      <c r="G2270" s="141">
        <v>0.93149999999999999</v>
      </c>
      <c r="H2270" s="141">
        <v>0.8953000000000001</v>
      </c>
    </row>
    <row r="2271" spans="1:8" x14ac:dyDescent="0.2">
      <c r="A2271" s="142" t="s">
        <v>588</v>
      </c>
      <c r="B2271" s="142">
        <v>0.83210000000000006</v>
      </c>
      <c r="C2271" s="143">
        <v>99927</v>
      </c>
      <c r="D2271" s="141" t="s">
        <v>111</v>
      </c>
      <c r="F2271" s="141">
        <f>IF(D2271="U",+VLOOKUP(C2271,'[2]Table A'!$A$2:$D$1648,4,FALSE),+VLOOKUP(C2271,'[2]Table B'!$A$2:$F$54,4,FALSE))</f>
        <v>0.83210000000000006</v>
      </c>
      <c r="G2271" s="141">
        <v>0.93149999999999999</v>
      </c>
      <c r="H2271" s="141">
        <v>0.8953000000000001</v>
      </c>
    </row>
    <row r="2272" spans="1:8" x14ac:dyDescent="0.2">
      <c r="A2272" s="142" t="s">
        <v>598</v>
      </c>
      <c r="B2272" s="142">
        <v>0.83210000000000006</v>
      </c>
      <c r="C2272" s="143">
        <v>99927</v>
      </c>
      <c r="D2272" s="141" t="s">
        <v>111</v>
      </c>
      <c r="F2272" s="141">
        <f>IF(D2272="U",+VLOOKUP(C2272,'[2]Table A'!$A$2:$D$1648,4,FALSE),+VLOOKUP(C2272,'[2]Table B'!$A$2:$F$54,4,FALSE))</f>
        <v>0.83210000000000006</v>
      </c>
      <c r="G2272" s="141">
        <v>0.93149999999999999</v>
      </c>
      <c r="H2272" s="141">
        <v>0.8953000000000001</v>
      </c>
    </row>
    <row r="2273" spans="1:8" x14ac:dyDescent="0.2">
      <c r="A2273" s="142" t="s">
        <v>683</v>
      </c>
      <c r="B2273" s="142">
        <v>0.83210000000000006</v>
      </c>
      <c r="C2273" s="143">
        <v>99927</v>
      </c>
      <c r="D2273" s="141" t="s">
        <v>111</v>
      </c>
      <c r="F2273" s="141">
        <f>IF(D2273="U",+VLOOKUP(C2273,'[2]Table A'!$A$2:$D$1648,4,FALSE),+VLOOKUP(C2273,'[2]Table B'!$A$2:$F$54,4,FALSE))</f>
        <v>0.83210000000000006</v>
      </c>
      <c r="G2273" s="141">
        <v>0.93149999999999999</v>
      </c>
      <c r="H2273" s="141">
        <v>0.8953000000000001</v>
      </c>
    </row>
    <row r="2274" spans="1:8" x14ac:dyDescent="0.2">
      <c r="A2274" s="142" t="s">
        <v>858</v>
      </c>
      <c r="B2274" s="142">
        <v>0.83210000000000006</v>
      </c>
      <c r="C2274" s="143">
        <v>99927</v>
      </c>
      <c r="D2274" s="141" t="s">
        <v>111</v>
      </c>
      <c r="F2274" s="141">
        <f>IF(D2274="U",+VLOOKUP(C2274,'[2]Table A'!$A$2:$D$1648,4,FALSE),+VLOOKUP(C2274,'[2]Table B'!$A$2:$F$54,4,FALSE))</f>
        <v>0.83210000000000006</v>
      </c>
      <c r="G2274" s="141">
        <v>0.93149999999999999</v>
      </c>
      <c r="H2274" s="141">
        <v>0.8953000000000001</v>
      </c>
    </row>
    <row r="2275" spans="1:8" x14ac:dyDescent="0.2">
      <c r="A2275" s="142" t="s">
        <v>973</v>
      </c>
      <c r="B2275" s="142">
        <v>0.83210000000000006</v>
      </c>
      <c r="C2275" s="143">
        <v>99927</v>
      </c>
      <c r="D2275" s="141" t="s">
        <v>111</v>
      </c>
      <c r="F2275" s="141">
        <f>IF(D2275="U",+VLOOKUP(C2275,'[2]Table A'!$A$2:$D$1648,4,FALSE),+VLOOKUP(C2275,'[2]Table B'!$A$2:$F$54,4,FALSE))</f>
        <v>0.83210000000000006</v>
      </c>
      <c r="G2275" s="141">
        <v>0.93149999999999999</v>
      </c>
      <c r="H2275" s="141">
        <v>0.8953000000000001</v>
      </c>
    </row>
    <row r="2276" spans="1:8" x14ac:dyDescent="0.2">
      <c r="A2276" s="142" t="s">
        <v>1204</v>
      </c>
      <c r="B2276" s="142">
        <v>0.83210000000000006</v>
      </c>
      <c r="C2276" s="143">
        <v>99927</v>
      </c>
      <c r="D2276" s="141" t="s">
        <v>111</v>
      </c>
      <c r="F2276" s="141">
        <f>IF(D2276="U",+VLOOKUP(C2276,'[2]Table A'!$A$2:$D$1648,4,FALSE),+VLOOKUP(C2276,'[2]Table B'!$A$2:$F$54,4,FALSE))</f>
        <v>0.83210000000000006</v>
      </c>
      <c r="G2276" s="141">
        <v>0.93149999999999999</v>
      </c>
      <c r="H2276" s="141">
        <v>0.8953000000000001</v>
      </c>
    </row>
    <row r="2277" spans="1:8" x14ac:dyDescent="0.2">
      <c r="A2277" s="142" t="s">
        <v>1226</v>
      </c>
      <c r="B2277" s="142">
        <v>0.83210000000000006</v>
      </c>
      <c r="C2277" s="143">
        <v>99927</v>
      </c>
      <c r="D2277" s="141" t="s">
        <v>111</v>
      </c>
      <c r="F2277" s="141">
        <f>IF(D2277="U",+VLOOKUP(C2277,'[2]Table A'!$A$2:$D$1648,4,FALSE),+VLOOKUP(C2277,'[2]Table B'!$A$2:$F$54,4,FALSE))</f>
        <v>0.83210000000000006</v>
      </c>
      <c r="G2277" s="141">
        <v>0.93149999999999999</v>
      </c>
      <c r="H2277" s="141">
        <v>0.8953000000000001</v>
      </c>
    </row>
    <row r="2278" spans="1:8" x14ac:dyDescent="0.2">
      <c r="A2278" s="142" t="s">
        <v>1246</v>
      </c>
      <c r="B2278" s="142">
        <v>0.83210000000000006</v>
      </c>
      <c r="C2278" s="143">
        <v>99927</v>
      </c>
      <c r="D2278" s="141" t="s">
        <v>111</v>
      </c>
      <c r="F2278" s="141">
        <f>IF(D2278="U",+VLOOKUP(C2278,'[2]Table A'!$A$2:$D$1648,4,FALSE),+VLOOKUP(C2278,'[2]Table B'!$A$2:$F$54,4,FALSE))</f>
        <v>0.83210000000000006</v>
      </c>
      <c r="G2278" s="141">
        <v>0.93149999999999999</v>
      </c>
      <c r="H2278" s="141">
        <v>0.8953000000000001</v>
      </c>
    </row>
    <row r="2279" spans="1:8" x14ac:dyDescent="0.2">
      <c r="A2279" s="142" t="s">
        <v>1258</v>
      </c>
      <c r="B2279" s="142">
        <v>0.83210000000000006</v>
      </c>
      <c r="C2279" s="143">
        <v>99927</v>
      </c>
      <c r="D2279" s="141" t="s">
        <v>111</v>
      </c>
      <c r="F2279" s="141">
        <f>IF(D2279="U",+VLOOKUP(C2279,'[2]Table A'!$A$2:$D$1648,4,FALSE),+VLOOKUP(C2279,'[2]Table B'!$A$2:$F$54,4,FALSE))</f>
        <v>0.83210000000000006</v>
      </c>
      <c r="G2279" s="141">
        <v>0.93149999999999999</v>
      </c>
      <c r="H2279" s="141">
        <v>0.8953000000000001</v>
      </c>
    </row>
    <row r="2280" spans="1:8" x14ac:dyDescent="0.2">
      <c r="A2280" s="142" t="s">
        <v>1445</v>
      </c>
      <c r="B2280" s="142">
        <v>0.83210000000000006</v>
      </c>
      <c r="C2280" s="143">
        <v>99927</v>
      </c>
      <c r="D2280" s="141" t="s">
        <v>111</v>
      </c>
      <c r="F2280" s="141">
        <f>IF(D2280="U",+VLOOKUP(C2280,'[2]Table A'!$A$2:$D$1648,4,FALSE),+VLOOKUP(C2280,'[2]Table B'!$A$2:$F$54,4,FALSE))</f>
        <v>0.83210000000000006</v>
      </c>
      <c r="G2280" s="141">
        <v>0.93149999999999999</v>
      </c>
      <c r="H2280" s="141">
        <v>0.8953000000000001</v>
      </c>
    </row>
    <row r="2281" spans="1:8" x14ac:dyDescent="0.2">
      <c r="A2281" s="142" t="s">
        <v>1469</v>
      </c>
      <c r="B2281" s="142">
        <v>0.83210000000000006</v>
      </c>
      <c r="C2281" s="143">
        <v>99927</v>
      </c>
      <c r="D2281" s="141" t="s">
        <v>111</v>
      </c>
      <c r="F2281" s="141">
        <f>IF(D2281="U",+VLOOKUP(C2281,'[2]Table A'!$A$2:$D$1648,4,FALSE),+VLOOKUP(C2281,'[2]Table B'!$A$2:$F$54,4,FALSE))</f>
        <v>0.83210000000000006</v>
      </c>
      <c r="G2281" s="141">
        <v>0.93149999999999999</v>
      </c>
      <c r="H2281" s="141">
        <v>0.8953000000000001</v>
      </c>
    </row>
    <row r="2282" spans="1:8" x14ac:dyDescent="0.2">
      <c r="A2282" s="142" t="s">
        <v>1477</v>
      </c>
      <c r="B2282" s="142">
        <v>0.83210000000000006</v>
      </c>
      <c r="C2282" s="143">
        <v>99927</v>
      </c>
      <c r="D2282" s="141" t="s">
        <v>111</v>
      </c>
      <c r="F2282" s="141">
        <f>IF(D2282="U",+VLOOKUP(C2282,'[2]Table A'!$A$2:$D$1648,4,FALSE),+VLOOKUP(C2282,'[2]Table B'!$A$2:$F$54,4,FALSE))</f>
        <v>0.83210000000000006</v>
      </c>
      <c r="G2282" s="141">
        <v>0.93149999999999999</v>
      </c>
      <c r="H2282" s="141">
        <v>0.8953000000000001</v>
      </c>
    </row>
    <row r="2283" spans="1:8" x14ac:dyDescent="0.2">
      <c r="A2283" s="142" t="s">
        <v>1565</v>
      </c>
      <c r="B2283" s="142">
        <v>0.83210000000000006</v>
      </c>
      <c r="C2283" s="143">
        <v>99927</v>
      </c>
      <c r="D2283" s="141" t="s">
        <v>111</v>
      </c>
      <c r="F2283" s="141">
        <f>IF(D2283="U",+VLOOKUP(C2283,'[2]Table A'!$A$2:$D$1648,4,FALSE),+VLOOKUP(C2283,'[2]Table B'!$A$2:$F$54,4,FALSE))</f>
        <v>0.83210000000000006</v>
      </c>
      <c r="G2283" s="141">
        <v>0.93149999999999999</v>
      </c>
      <c r="H2283" s="141">
        <v>0.8953000000000001</v>
      </c>
    </row>
    <row r="2284" spans="1:8" x14ac:dyDescent="0.2">
      <c r="A2284" s="142" t="s">
        <v>1570</v>
      </c>
      <c r="B2284" s="142">
        <v>0.83210000000000006</v>
      </c>
      <c r="C2284" s="143">
        <v>99927</v>
      </c>
      <c r="D2284" s="141" t="s">
        <v>111</v>
      </c>
      <c r="F2284" s="141">
        <f>IF(D2284="U",+VLOOKUP(C2284,'[2]Table A'!$A$2:$D$1648,4,FALSE),+VLOOKUP(C2284,'[2]Table B'!$A$2:$F$54,4,FALSE))</f>
        <v>0.83210000000000006</v>
      </c>
      <c r="G2284" s="141">
        <v>0.93149999999999999</v>
      </c>
      <c r="H2284" s="141">
        <v>0.8953000000000001</v>
      </c>
    </row>
    <row r="2285" spans="1:8" x14ac:dyDescent="0.2">
      <c r="A2285" s="142" t="s">
        <v>1606</v>
      </c>
      <c r="B2285" s="142">
        <v>0.83210000000000006</v>
      </c>
      <c r="C2285" s="143">
        <v>99927</v>
      </c>
      <c r="D2285" s="141" t="s">
        <v>111</v>
      </c>
      <c r="F2285" s="141">
        <f>IF(D2285="U",+VLOOKUP(C2285,'[2]Table A'!$A$2:$D$1648,4,FALSE),+VLOOKUP(C2285,'[2]Table B'!$A$2:$F$54,4,FALSE))</f>
        <v>0.83210000000000006</v>
      </c>
      <c r="G2285" s="141">
        <v>0.93149999999999999</v>
      </c>
      <c r="H2285" s="141">
        <v>0.8953000000000001</v>
      </c>
    </row>
    <row r="2286" spans="1:8" x14ac:dyDescent="0.2">
      <c r="A2286" s="142" t="s">
        <v>1641</v>
      </c>
      <c r="B2286" s="142">
        <v>0.83210000000000006</v>
      </c>
      <c r="C2286" s="143">
        <v>99927</v>
      </c>
      <c r="D2286" s="141" t="s">
        <v>111</v>
      </c>
      <c r="F2286" s="141">
        <f>IF(D2286="U",+VLOOKUP(C2286,'[2]Table A'!$A$2:$D$1648,4,FALSE),+VLOOKUP(C2286,'[2]Table B'!$A$2:$F$54,4,FALSE))</f>
        <v>0.83210000000000006</v>
      </c>
      <c r="G2286" s="141">
        <v>0.93149999999999999</v>
      </c>
      <c r="H2286" s="141">
        <v>0.8953000000000001</v>
      </c>
    </row>
    <row r="2287" spans="1:8" x14ac:dyDescent="0.2">
      <c r="A2287" s="142" t="s">
        <v>1860</v>
      </c>
      <c r="B2287" s="142">
        <v>0.83210000000000006</v>
      </c>
      <c r="C2287" s="143">
        <v>99927</v>
      </c>
      <c r="D2287" s="141" t="s">
        <v>111</v>
      </c>
      <c r="F2287" s="141">
        <f>IF(D2287="U",+VLOOKUP(C2287,'[2]Table A'!$A$2:$D$1648,4,FALSE),+VLOOKUP(C2287,'[2]Table B'!$A$2:$F$54,4,FALSE))</f>
        <v>0.83210000000000006</v>
      </c>
      <c r="G2287" s="141">
        <v>0.93149999999999999</v>
      </c>
      <c r="H2287" s="141">
        <v>0.8953000000000001</v>
      </c>
    </row>
    <row r="2288" spans="1:8" x14ac:dyDescent="0.2">
      <c r="A2288" s="142" t="s">
        <v>2023</v>
      </c>
      <c r="B2288" s="142">
        <v>0.83210000000000006</v>
      </c>
      <c r="C2288" s="143">
        <v>99927</v>
      </c>
      <c r="D2288" s="141" t="s">
        <v>111</v>
      </c>
      <c r="F2288" s="141">
        <f>IF(D2288="U",+VLOOKUP(C2288,'[2]Table A'!$A$2:$D$1648,4,FALSE),+VLOOKUP(C2288,'[2]Table B'!$A$2:$F$54,4,FALSE))</f>
        <v>0.83210000000000006</v>
      </c>
      <c r="G2288" s="141">
        <v>0.93149999999999999</v>
      </c>
      <c r="H2288" s="141">
        <v>0.8953000000000001</v>
      </c>
    </row>
    <row r="2289" spans="1:8" x14ac:dyDescent="0.2">
      <c r="A2289" s="142" t="s">
        <v>2076</v>
      </c>
      <c r="B2289" s="142">
        <v>0.83210000000000006</v>
      </c>
      <c r="C2289" s="143">
        <v>99927</v>
      </c>
      <c r="D2289" s="141" t="s">
        <v>111</v>
      </c>
      <c r="F2289" s="141">
        <f>IF(D2289="U",+VLOOKUP(C2289,'[2]Table A'!$A$2:$D$1648,4,FALSE),+VLOOKUP(C2289,'[2]Table B'!$A$2:$F$54,4,FALSE))</f>
        <v>0.83210000000000006</v>
      </c>
      <c r="G2289" s="141">
        <v>0.93149999999999999</v>
      </c>
      <c r="H2289" s="141">
        <v>0.8953000000000001</v>
      </c>
    </row>
    <row r="2290" spans="1:8" x14ac:dyDescent="0.2">
      <c r="A2290" s="142" t="s">
        <v>2199</v>
      </c>
      <c r="B2290" s="142">
        <v>0.83210000000000006</v>
      </c>
      <c r="C2290" s="143">
        <v>99927</v>
      </c>
      <c r="D2290" s="141" t="s">
        <v>111</v>
      </c>
      <c r="F2290" s="141">
        <f>IF(D2290="U",+VLOOKUP(C2290,'[2]Table A'!$A$2:$D$1648,4,FALSE),+VLOOKUP(C2290,'[2]Table B'!$A$2:$F$54,4,FALSE))</f>
        <v>0.83210000000000006</v>
      </c>
      <c r="G2290" s="141">
        <v>0.93149999999999999</v>
      </c>
      <c r="H2290" s="141">
        <v>0.8953000000000001</v>
      </c>
    </row>
    <row r="2291" spans="1:8" x14ac:dyDescent="0.2">
      <c r="A2291" s="142" t="s">
        <v>2291</v>
      </c>
      <c r="B2291" s="142">
        <v>0.83210000000000006</v>
      </c>
      <c r="C2291" s="143">
        <v>99927</v>
      </c>
      <c r="D2291" s="141" t="s">
        <v>111</v>
      </c>
      <c r="F2291" s="141">
        <f>IF(D2291="U",+VLOOKUP(C2291,'[2]Table A'!$A$2:$D$1648,4,FALSE),+VLOOKUP(C2291,'[2]Table B'!$A$2:$F$54,4,FALSE))</f>
        <v>0.83210000000000006</v>
      </c>
      <c r="G2291" s="141">
        <v>0.93149999999999999</v>
      </c>
      <c r="H2291" s="141">
        <v>0.8953000000000001</v>
      </c>
    </row>
    <row r="2292" spans="1:8" x14ac:dyDescent="0.2">
      <c r="A2292" s="142" t="s">
        <v>2304</v>
      </c>
      <c r="B2292" s="142">
        <v>0.83210000000000006</v>
      </c>
      <c r="C2292" s="143">
        <v>99927</v>
      </c>
      <c r="D2292" s="141" t="s">
        <v>111</v>
      </c>
      <c r="F2292" s="141">
        <f>IF(D2292="U",+VLOOKUP(C2292,'[2]Table A'!$A$2:$D$1648,4,FALSE),+VLOOKUP(C2292,'[2]Table B'!$A$2:$F$54,4,FALSE))</f>
        <v>0.83210000000000006</v>
      </c>
      <c r="G2292" s="141">
        <v>0.93149999999999999</v>
      </c>
      <c r="H2292" s="141">
        <v>0.8953000000000001</v>
      </c>
    </row>
    <row r="2293" spans="1:8" x14ac:dyDescent="0.2">
      <c r="A2293" s="142" t="s">
        <v>2320</v>
      </c>
      <c r="B2293" s="142">
        <v>0.83210000000000006</v>
      </c>
      <c r="C2293" s="143">
        <v>99927</v>
      </c>
      <c r="D2293" s="141" t="s">
        <v>111</v>
      </c>
      <c r="F2293" s="141">
        <f>IF(D2293="U",+VLOOKUP(C2293,'[2]Table A'!$A$2:$D$1648,4,FALSE),+VLOOKUP(C2293,'[2]Table B'!$A$2:$F$54,4,FALSE))</f>
        <v>0.83210000000000006</v>
      </c>
      <c r="G2293" s="141">
        <v>0.93149999999999999</v>
      </c>
      <c r="H2293" s="141">
        <v>0.8953000000000001</v>
      </c>
    </row>
    <row r="2294" spans="1:8" x14ac:dyDescent="0.2">
      <c r="A2294" s="142" t="s">
        <v>2538</v>
      </c>
      <c r="B2294" s="142">
        <v>0.83210000000000006</v>
      </c>
      <c r="C2294" s="143">
        <v>99927</v>
      </c>
      <c r="D2294" s="141" t="s">
        <v>111</v>
      </c>
      <c r="F2294" s="141">
        <f>IF(D2294="U",+VLOOKUP(C2294,'[2]Table A'!$A$2:$D$1648,4,FALSE),+VLOOKUP(C2294,'[2]Table B'!$A$2:$F$54,4,FALSE))</f>
        <v>0.83210000000000006</v>
      </c>
      <c r="G2294" s="141">
        <v>0.93149999999999999</v>
      </c>
      <c r="H2294" s="141">
        <v>0.8953000000000001</v>
      </c>
    </row>
    <row r="2295" spans="1:8" x14ac:dyDescent="0.2">
      <c r="A2295" s="142" t="s">
        <v>2422</v>
      </c>
      <c r="B2295" s="142">
        <v>0.83210000000000006</v>
      </c>
      <c r="C2295" s="143">
        <v>99927</v>
      </c>
      <c r="D2295" s="141" t="s">
        <v>111</v>
      </c>
      <c r="F2295" s="141">
        <f>IF(D2295="U",+VLOOKUP(C2295,'[2]Table A'!$A$2:$D$1648,4,FALSE),+VLOOKUP(C2295,'[2]Table B'!$A$2:$F$54,4,FALSE))</f>
        <v>0.83210000000000006</v>
      </c>
      <c r="G2295" s="141">
        <v>0.93149999999999999</v>
      </c>
      <c r="H2295" s="141">
        <v>0.8953000000000001</v>
      </c>
    </row>
    <row r="2296" spans="1:8" x14ac:dyDescent="0.2">
      <c r="A2296" s="142" t="s">
        <v>2553</v>
      </c>
      <c r="B2296" s="142">
        <v>0.83210000000000006</v>
      </c>
      <c r="C2296" s="143">
        <v>99927</v>
      </c>
      <c r="D2296" s="141" t="s">
        <v>111</v>
      </c>
      <c r="F2296" s="141">
        <f>IF(D2296="U",+VLOOKUP(C2296,'[2]Table A'!$A$2:$D$1648,4,FALSE),+VLOOKUP(C2296,'[2]Table B'!$A$2:$F$54,4,FALSE))</f>
        <v>0.83210000000000006</v>
      </c>
      <c r="G2296" s="141">
        <v>0.93149999999999999</v>
      </c>
      <c r="H2296" s="141">
        <v>0.8953000000000001</v>
      </c>
    </row>
    <row r="2297" spans="1:8" x14ac:dyDescent="0.2">
      <c r="A2297" s="142" t="s">
        <v>2612</v>
      </c>
      <c r="B2297" s="142">
        <v>0.83210000000000006</v>
      </c>
      <c r="C2297" s="143">
        <v>99927</v>
      </c>
      <c r="D2297" s="141" t="s">
        <v>111</v>
      </c>
      <c r="F2297" s="141">
        <f>IF(D2297="U",+VLOOKUP(C2297,'[2]Table A'!$A$2:$D$1648,4,FALSE),+VLOOKUP(C2297,'[2]Table B'!$A$2:$F$54,4,FALSE))</f>
        <v>0.83210000000000006</v>
      </c>
      <c r="G2297" s="141">
        <v>0.93149999999999999</v>
      </c>
      <c r="H2297" s="141">
        <v>0.8953000000000001</v>
      </c>
    </row>
    <row r="2298" spans="1:8" x14ac:dyDescent="0.2">
      <c r="A2298" s="142" t="s">
        <v>2730</v>
      </c>
      <c r="B2298" s="142">
        <v>0.83210000000000006</v>
      </c>
      <c r="C2298" s="143">
        <v>99927</v>
      </c>
      <c r="D2298" s="141" t="s">
        <v>111</v>
      </c>
      <c r="F2298" s="141">
        <f>IF(D2298="U",+VLOOKUP(C2298,'[2]Table A'!$A$2:$D$1648,4,FALSE),+VLOOKUP(C2298,'[2]Table B'!$A$2:$F$54,4,FALSE))</f>
        <v>0.83210000000000006</v>
      </c>
      <c r="G2298" s="141">
        <v>0.93149999999999999</v>
      </c>
      <c r="H2298" s="141">
        <v>0.8953000000000001</v>
      </c>
    </row>
    <row r="2299" spans="1:8" x14ac:dyDescent="0.2">
      <c r="A2299" s="142" t="s">
        <v>2901</v>
      </c>
      <c r="B2299" s="142">
        <v>0.83210000000000006</v>
      </c>
      <c r="C2299" s="143">
        <v>99927</v>
      </c>
      <c r="D2299" s="141" t="s">
        <v>111</v>
      </c>
      <c r="F2299" s="141">
        <f>IF(D2299="U",+VLOOKUP(C2299,'[2]Table A'!$A$2:$D$1648,4,FALSE),+VLOOKUP(C2299,'[2]Table B'!$A$2:$F$54,4,FALSE))</f>
        <v>0.83210000000000006</v>
      </c>
      <c r="G2299" s="141">
        <v>0.93149999999999999</v>
      </c>
      <c r="H2299" s="141">
        <v>0.8953000000000001</v>
      </c>
    </row>
    <row r="2300" spans="1:8" x14ac:dyDescent="0.2">
      <c r="A2300" s="142" t="s">
        <v>2952</v>
      </c>
      <c r="B2300" s="142">
        <v>0.83210000000000006</v>
      </c>
      <c r="C2300" s="143">
        <v>99927</v>
      </c>
      <c r="D2300" s="141" t="s">
        <v>111</v>
      </c>
      <c r="F2300" s="141">
        <f>IF(D2300="U",+VLOOKUP(C2300,'[2]Table A'!$A$2:$D$1648,4,FALSE),+VLOOKUP(C2300,'[2]Table B'!$A$2:$F$54,4,FALSE))</f>
        <v>0.83210000000000006</v>
      </c>
      <c r="G2300" s="141">
        <v>0.93149999999999999</v>
      </c>
      <c r="H2300" s="141">
        <v>0.8953000000000001</v>
      </c>
    </row>
    <row r="2301" spans="1:8" x14ac:dyDescent="0.2">
      <c r="A2301" s="142" t="s">
        <v>2960</v>
      </c>
      <c r="B2301" s="142">
        <v>0.83210000000000006</v>
      </c>
      <c r="C2301" s="143">
        <v>99927</v>
      </c>
      <c r="D2301" s="141" t="s">
        <v>111</v>
      </c>
      <c r="F2301" s="141">
        <f>IF(D2301="U",+VLOOKUP(C2301,'[2]Table A'!$A$2:$D$1648,4,FALSE),+VLOOKUP(C2301,'[2]Table B'!$A$2:$F$54,4,FALSE))</f>
        <v>0.83210000000000006</v>
      </c>
      <c r="G2301" s="141">
        <v>0.93149999999999999</v>
      </c>
      <c r="H2301" s="141">
        <v>0.8953000000000001</v>
      </c>
    </row>
    <row r="2302" spans="1:8" x14ac:dyDescent="0.2">
      <c r="A2302" s="142" t="s">
        <v>3022</v>
      </c>
      <c r="B2302" s="142">
        <v>0.83210000000000006</v>
      </c>
      <c r="C2302" s="143">
        <v>99927</v>
      </c>
      <c r="D2302" s="141" t="s">
        <v>111</v>
      </c>
      <c r="F2302" s="141">
        <f>IF(D2302="U",+VLOOKUP(C2302,'[2]Table A'!$A$2:$D$1648,4,FALSE),+VLOOKUP(C2302,'[2]Table B'!$A$2:$F$54,4,FALSE))</f>
        <v>0.83210000000000006</v>
      </c>
      <c r="G2302" s="141">
        <v>0.93149999999999999</v>
      </c>
      <c r="H2302" s="141">
        <v>0.8953000000000001</v>
      </c>
    </row>
    <row r="2303" spans="1:8" x14ac:dyDescent="0.2">
      <c r="A2303" s="142" t="s">
        <v>3042</v>
      </c>
      <c r="B2303" s="142">
        <v>0.83210000000000006</v>
      </c>
      <c r="C2303" s="143">
        <v>99927</v>
      </c>
      <c r="D2303" s="141" t="s">
        <v>111</v>
      </c>
      <c r="F2303" s="141">
        <f>IF(D2303="U",+VLOOKUP(C2303,'[2]Table A'!$A$2:$D$1648,4,FALSE),+VLOOKUP(C2303,'[2]Table B'!$A$2:$F$54,4,FALSE))</f>
        <v>0.83210000000000006</v>
      </c>
      <c r="G2303" s="141">
        <v>0.93149999999999999</v>
      </c>
      <c r="H2303" s="141">
        <v>0.8953000000000001</v>
      </c>
    </row>
    <row r="2304" spans="1:8" x14ac:dyDescent="0.2">
      <c r="A2304" s="142" t="s">
        <v>3044</v>
      </c>
      <c r="B2304" s="142">
        <v>0.83210000000000006</v>
      </c>
      <c r="C2304" s="143">
        <v>99927</v>
      </c>
      <c r="D2304" s="141" t="s">
        <v>111</v>
      </c>
      <c r="F2304" s="141">
        <f>IF(D2304="U",+VLOOKUP(C2304,'[2]Table A'!$A$2:$D$1648,4,FALSE),+VLOOKUP(C2304,'[2]Table B'!$A$2:$F$54,4,FALSE))</f>
        <v>0.83210000000000006</v>
      </c>
      <c r="G2304" s="141">
        <v>0.93149999999999999</v>
      </c>
      <c r="H2304" s="141">
        <v>0.8953000000000001</v>
      </c>
    </row>
    <row r="2305" spans="1:8" x14ac:dyDescent="0.2">
      <c r="A2305" s="142" t="s">
        <v>3050</v>
      </c>
      <c r="B2305" s="142">
        <v>0.83210000000000006</v>
      </c>
      <c r="C2305" s="143">
        <v>99927</v>
      </c>
      <c r="D2305" s="141" t="s">
        <v>111</v>
      </c>
      <c r="F2305" s="141">
        <f>IF(D2305="U",+VLOOKUP(C2305,'[2]Table A'!$A$2:$D$1648,4,FALSE),+VLOOKUP(C2305,'[2]Table B'!$A$2:$F$54,4,FALSE))</f>
        <v>0.83210000000000006</v>
      </c>
      <c r="G2305" s="141">
        <v>0.93149999999999999</v>
      </c>
      <c r="H2305" s="141">
        <v>0.8953000000000001</v>
      </c>
    </row>
    <row r="2306" spans="1:8" x14ac:dyDescent="0.2">
      <c r="A2306" s="142" t="s">
        <v>3111</v>
      </c>
      <c r="B2306" s="142">
        <v>0.83210000000000006</v>
      </c>
      <c r="C2306" s="143">
        <v>99927</v>
      </c>
      <c r="D2306" s="141" t="s">
        <v>111</v>
      </c>
      <c r="F2306" s="141">
        <f>IF(D2306="U",+VLOOKUP(C2306,'[2]Table A'!$A$2:$D$1648,4,FALSE),+VLOOKUP(C2306,'[2]Table B'!$A$2:$F$54,4,FALSE))</f>
        <v>0.83210000000000006</v>
      </c>
      <c r="G2306" s="141">
        <v>0.93149999999999999</v>
      </c>
      <c r="H2306" s="141">
        <v>0.8953000000000001</v>
      </c>
    </row>
    <row r="2307" spans="1:8" x14ac:dyDescent="0.2">
      <c r="A2307" s="142" t="s">
        <v>3135</v>
      </c>
      <c r="B2307" s="142">
        <v>0.83210000000000006</v>
      </c>
      <c r="C2307" s="143">
        <v>99927</v>
      </c>
      <c r="D2307" s="141" t="s">
        <v>111</v>
      </c>
      <c r="F2307" s="141">
        <f>IF(D2307="U",+VLOOKUP(C2307,'[2]Table A'!$A$2:$D$1648,4,FALSE),+VLOOKUP(C2307,'[2]Table B'!$A$2:$F$54,4,FALSE))</f>
        <v>0.83210000000000006</v>
      </c>
      <c r="G2307" s="141">
        <v>0.93149999999999999</v>
      </c>
      <c r="H2307" s="141">
        <v>0.8953000000000001</v>
      </c>
    </row>
    <row r="2308" spans="1:8" x14ac:dyDescent="0.2">
      <c r="A2308" s="142" t="s">
        <v>3187</v>
      </c>
      <c r="B2308" s="142">
        <v>0.83210000000000006</v>
      </c>
      <c r="C2308" s="143">
        <v>99927</v>
      </c>
      <c r="D2308" s="141" t="s">
        <v>111</v>
      </c>
      <c r="F2308" s="141">
        <f>IF(D2308="U",+VLOOKUP(C2308,'[2]Table A'!$A$2:$D$1648,4,FALSE),+VLOOKUP(C2308,'[2]Table B'!$A$2:$F$54,4,FALSE))</f>
        <v>0.83210000000000006</v>
      </c>
      <c r="G2308" s="141">
        <v>0.93149999999999999</v>
      </c>
      <c r="H2308" s="141">
        <v>0.8953000000000001</v>
      </c>
    </row>
    <row r="2309" spans="1:8" x14ac:dyDescent="0.2">
      <c r="A2309" s="142" t="s">
        <v>3191</v>
      </c>
      <c r="B2309" s="142">
        <v>0.83210000000000006</v>
      </c>
      <c r="C2309" s="143">
        <v>99927</v>
      </c>
      <c r="D2309" s="141" t="s">
        <v>111</v>
      </c>
      <c r="F2309" s="141">
        <f>IF(D2309="U",+VLOOKUP(C2309,'[2]Table A'!$A$2:$D$1648,4,FALSE),+VLOOKUP(C2309,'[2]Table B'!$A$2:$F$54,4,FALSE))</f>
        <v>0.83210000000000006</v>
      </c>
      <c r="G2309" s="141">
        <v>0.93149999999999999</v>
      </c>
      <c r="H2309" s="141">
        <v>0.8953000000000001</v>
      </c>
    </row>
    <row r="2310" spans="1:8" x14ac:dyDescent="0.2">
      <c r="A2310" s="142" t="s">
        <v>3257</v>
      </c>
      <c r="B2310" s="142">
        <v>0.83210000000000006</v>
      </c>
      <c r="C2310" s="143">
        <v>99927</v>
      </c>
      <c r="D2310" s="141" t="s">
        <v>111</v>
      </c>
      <c r="F2310" s="141">
        <f>IF(D2310="U",+VLOOKUP(C2310,'[2]Table A'!$A$2:$D$1648,4,FALSE),+VLOOKUP(C2310,'[2]Table B'!$A$2:$F$54,4,FALSE))</f>
        <v>0.83210000000000006</v>
      </c>
      <c r="G2310" s="141">
        <v>0.93149999999999999</v>
      </c>
      <c r="H2310" s="141">
        <v>0.8953000000000001</v>
      </c>
    </row>
    <row r="2311" spans="1:8" x14ac:dyDescent="0.2">
      <c r="A2311" s="142" t="s">
        <v>3345</v>
      </c>
      <c r="B2311" s="142">
        <v>0.83210000000000006</v>
      </c>
      <c r="C2311" s="143">
        <v>99927</v>
      </c>
      <c r="D2311" s="141" t="s">
        <v>111</v>
      </c>
      <c r="F2311" s="141">
        <f>IF(D2311="U",+VLOOKUP(C2311,'[2]Table A'!$A$2:$D$1648,4,FALSE),+VLOOKUP(C2311,'[2]Table B'!$A$2:$F$54,4,FALSE))</f>
        <v>0.83210000000000006</v>
      </c>
      <c r="G2311" s="141">
        <v>0.93149999999999999</v>
      </c>
      <c r="H2311" s="141">
        <v>0.8953000000000001</v>
      </c>
    </row>
    <row r="2312" spans="1:8" x14ac:dyDescent="0.2">
      <c r="A2312" s="142" t="s">
        <v>3358</v>
      </c>
      <c r="B2312" s="142">
        <v>0.83210000000000006</v>
      </c>
      <c r="C2312" s="143">
        <v>99927</v>
      </c>
      <c r="D2312" s="141" t="s">
        <v>111</v>
      </c>
      <c r="F2312" s="141">
        <f>IF(D2312="U",+VLOOKUP(C2312,'[2]Table A'!$A$2:$D$1648,4,FALSE),+VLOOKUP(C2312,'[2]Table B'!$A$2:$F$54,4,FALSE))</f>
        <v>0.83210000000000006</v>
      </c>
      <c r="G2312" s="141">
        <v>0.93149999999999999</v>
      </c>
      <c r="H2312" s="141">
        <v>0.8953000000000001</v>
      </c>
    </row>
    <row r="2313" spans="1:8" x14ac:dyDescent="0.2">
      <c r="A2313" s="142" t="s">
        <v>3459</v>
      </c>
      <c r="B2313" s="142">
        <v>0.83210000000000006</v>
      </c>
      <c r="C2313" s="143">
        <v>99927</v>
      </c>
      <c r="D2313" s="141" t="s">
        <v>111</v>
      </c>
      <c r="F2313" s="141">
        <f>IF(D2313="U",+VLOOKUP(C2313,'[2]Table A'!$A$2:$D$1648,4,FALSE),+VLOOKUP(C2313,'[2]Table B'!$A$2:$F$54,4,FALSE))</f>
        <v>0.83210000000000006</v>
      </c>
      <c r="G2313" s="141">
        <v>0.93149999999999999</v>
      </c>
      <c r="H2313" s="141">
        <v>0.8953000000000001</v>
      </c>
    </row>
    <row r="2314" spans="1:8" x14ac:dyDescent="0.2">
      <c r="A2314" s="142" t="s">
        <v>3507</v>
      </c>
      <c r="B2314" s="142">
        <v>0.83210000000000006</v>
      </c>
      <c r="C2314" s="143">
        <v>99927</v>
      </c>
      <c r="D2314" s="141" t="s">
        <v>111</v>
      </c>
      <c r="F2314" s="141">
        <f>IF(D2314="U",+VLOOKUP(C2314,'[2]Table A'!$A$2:$D$1648,4,FALSE),+VLOOKUP(C2314,'[2]Table B'!$A$2:$F$54,4,FALSE))</f>
        <v>0.83210000000000006</v>
      </c>
      <c r="G2314" s="141">
        <v>0.93149999999999999</v>
      </c>
      <c r="H2314" s="141">
        <v>0.8953000000000001</v>
      </c>
    </row>
    <row r="2315" spans="1:8" x14ac:dyDescent="0.2">
      <c r="A2315" s="142" t="s">
        <v>3544</v>
      </c>
      <c r="B2315" s="142">
        <v>0.83210000000000006</v>
      </c>
      <c r="C2315" s="143">
        <v>99927</v>
      </c>
      <c r="D2315" s="141" t="s">
        <v>111</v>
      </c>
      <c r="F2315" s="141">
        <f>IF(D2315="U",+VLOOKUP(C2315,'[2]Table A'!$A$2:$D$1648,4,FALSE),+VLOOKUP(C2315,'[2]Table B'!$A$2:$F$54,4,FALSE))</f>
        <v>0.83210000000000006</v>
      </c>
      <c r="G2315" s="141">
        <v>0.93149999999999999</v>
      </c>
      <c r="H2315" s="141">
        <v>0.8953000000000001</v>
      </c>
    </row>
    <row r="2316" spans="1:8" x14ac:dyDescent="0.2">
      <c r="A2316" s="142" t="s">
        <v>3578</v>
      </c>
      <c r="B2316" s="142">
        <v>0.83210000000000006</v>
      </c>
      <c r="C2316" s="143">
        <v>99927</v>
      </c>
      <c r="D2316" s="141" t="s">
        <v>111</v>
      </c>
      <c r="F2316" s="141">
        <f>IF(D2316="U",+VLOOKUP(C2316,'[2]Table A'!$A$2:$D$1648,4,FALSE),+VLOOKUP(C2316,'[2]Table B'!$A$2:$F$54,4,FALSE))</f>
        <v>0.83210000000000006</v>
      </c>
      <c r="G2316" s="141">
        <v>0.93149999999999999</v>
      </c>
      <c r="H2316" s="141">
        <v>0.8953000000000001</v>
      </c>
    </row>
    <row r="2317" spans="1:8" x14ac:dyDescent="0.2">
      <c r="A2317" s="142" t="s">
        <v>3587</v>
      </c>
      <c r="B2317" s="142">
        <v>0.83210000000000006</v>
      </c>
      <c r="C2317" s="143">
        <v>99927</v>
      </c>
      <c r="D2317" s="141" t="s">
        <v>111</v>
      </c>
      <c r="F2317" s="141">
        <f>IF(D2317="U",+VLOOKUP(C2317,'[2]Table A'!$A$2:$D$1648,4,FALSE),+VLOOKUP(C2317,'[2]Table B'!$A$2:$F$54,4,FALSE))</f>
        <v>0.83210000000000006</v>
      </c>
      <c r="G2317" s="141">
        <v>0.93149999999999999</v>
      </c>
      <c r="H2317" s="141">
        <v>0.8953000000000001</v>
      </c>
    </row>
    <row r="2318" spans="1:8" x14ac:dyDescent="0.2">
      <c r="A2318" s="142" t="s">
        <v>3651</v>
      </c>
      <c r="B2318" s="142">
        <v>0.83210000000000006</v>
      </c>
      <c r="C2318" s="143">
        <v>99927</v>
      </c>
      <c r="D2318" s="141" t="s">
        <v>111</v>
      </c>
      <c r="F2318" s="141">
        <f>IF(D2318="U",+VLOOKUP(C2318,'[2]Table A'!$A$2:$D$1648,4,FALSE),+VLOOKUP(C2318,'[2]Table B'!$A$2:$F$54,4,FALSE))</f>
        <v>0.83210000000000006</v>
      </c>
      <c r="G2318" s="141">
        <v>0.93149999999999999</v>
      </c>
      <c r="H2318" s="141">
        <v>0.8953000000000001</v>
      </c>
    </row>
    <row r="2319" spans="1:8" x14ac:dyDescent="0.2">
      <c r="A2319" s="142" t="s">
        <v>3818</v>
      </c>
      <c r="B2319" s="142">
        <v>0.83210000000000006</v>
      </c>
      <c r="C2319" s="143">
        <v>99927</v>
      </c>
      <c r="D2319" s="141" t="s">
        <v>111</v>
      </c>
      <c r="F2319" s="141">
        <f>IF(D2319="U",+VLOOKUP(C2319,'[2]Table A'!$A$2:$D$1648,4,FALSE),+VLOOKUP(C2319,'[2]Table B'!$A$2:$F$54,4,FALSE))</f>
        <v>0.83210000000000006</v>
      </c>
      <c r="G2319" s="141">
        <v>0.93149999999999999</v>
      </c>
      <c r="H2319" s="141">
        <v>0.8953000000000001</v>
      </c>
    </row>
    <row r="2320" spans="1:8" x14ac:dyDescent="0.2">
      <c r="A2320" s="142" t="s">
        <v>3834</v>
      </c>
      <c r="B2320" s="142">
        <v>0.83210000000000006</v>
      </c>
      <c r="C2320" s="143">
        <v>99927</v>
      </c>
      <c r="D2320" s="141" t="s">
        <v>111</v>
      </c>
      <c r="F2320" s="141">
        <f>IF(D2320="U",+VLOOKUP(C2320,'[2]Table A'!$A$2:$D$1648,4,FALSE),+VLOOKUP(C2320,'[2]Table B'!$A$2:$F$54,4,FALSE))</f>
        <v>0.83210000000000006</v>
      </c>
      <c r="G2320" s="141">
        <v>0.93149999999999999</v>
      </c>
      <c r="H2320" s="141">
        <v>0.8953000000000001</v>
      </c>
    </row>
    <row r="2321" spans="1:8" x14ac:dyDescent="0.2">
      <c r="A2321" s="142" t="s">
        <v>3970</v>
      </c>
      <c r="B2321" s="142">
        <v>0.83210000000000006</v>
      </c>
      <c r="C2321" s="143">
        <v>99927</v>
      </c>
      <c r="D2321" s="141" t="s">
        <v>111</v>
      </c>
      <c r="F2321" s="141">
        <f>IF(D2321="U",+VLOOKUP(C2321,'[2]Table A'!$A$2:$D$1648,4,FALSE),+VLOOKUP(C2321,'[2]Table B'!$A$2:$F$54,4,FALSE))</f>
        <v>0.83210000000000006</v>
      </c>
      <c r="G2321" s="141">
        <v>0.93149999999999999</v>
      </c>
      <c r="H2321" s="141">
        <v>0.8953000000000001</v>
      </c>
    </row>
    <row r="2322" spans="1:8" x14ac:dyDescent="0.2">
      <c r="A2322" s="142" t="s">
        <v>288</v>
      </c>
      <c r="B2322" s="142">
        <v>0.88800000000000001</v>
      </c>
      <c r="C2322" s="143">
        <v>99928</v>
      </c>
      <c r="D2322" s="141" t="s">
        <v>111</v>
      </c>
      <c r="F2322" s="141">
        <f>IF(D2322="U",+VLOOKUP(C2322,'[2]Table A'!$A$2:$D$1648,4,FALSE),+VLOOKUP(C2322,'[2]Table B'!$A$2:$F$54,4,FALSE))</f>
        <v>0.88800000000000001</v>
      </c>
      <c r="G2322" s="141">
        <v>0.88800000000000001</v>
      </c>
      <c r="H2322" s="141">
        <v>0.88440000000000007</v>
      </c>
    </row>
    <row r="2323" spans="1:8" x14ac:dyDescent="0.2">
      <c r="A2323" s="142" t="s">
        <v>393</v>
      </c>
      <c r="B2323" s="142">
        <v>0.88800000000000001</v>
      </c>
      <c r="C2323" s="143">
        <v>99928</v>
      </c>
      <c r="D2323" s="141" t="s">
        <v>111</v>
      </c>
      <c r="F2323" s="141">
        <f>IF(D2323="U",+VLOOKUP(C2323,'[2]Table A'!$A$2:$D$1648,4,FALSE),+VLOOKUP(C2323,'[2]Table B'!$A$2:$F$54,4,FALSE))</f>
        <v>0.88800000000000001</v>
      </c>
      <c r="G2323" s="141">
        <v>0.88800000000000001</v>
      </c>
      <c r="H2323" s="141">
        <v>0.88440000000000007</v>
      </c>
    </row>
    <row r="2324" spans="1:8" x14ac:dyDescent="0.2">
      <c r="A2324" s="142" t="s">
        <v>420</v>
      </c>
      <c r="B2324" s="142">
        <v>0.88800000000000001</v>
      </c>
      <c r="C2324" s="143">
        <v>99928</v>
      </c>
      <c r="D2324" s="141" t="s">
        <v>111</v>
      </c>
      <c r="F2324" s="141">
        <f>IF(D2324="U",+VLOOKUP(C2324,'[2]Table A'!$A$2:$D$1648,4,FALSE),+VLOOKUP(C2324,'[2]Table B'!$A$2:$F$54,4,FALSE))</f>
        <v>0.88800000000000001</v>
      </c>
      <c r="G2324" s="141">
        <v>0.88800000000000001</v>
      </c>
      <c r="H2324" s="141">
        <v>0.88440000000000007</v>
      </c>
    </row>
    <row r="2325" spans="1:8" x14ac:dyDescent="0.2">
      <c r="A2325" s="142" t="s">
        <v>472</v>
      </c>
      <c r="B2325" s="142">
        <v>0.88800000000000001</v>
      </c>
      <c r="C2325" s="143">
        <v>99928</v>
      </c>
      <c r="D2325" s="141" t="s">
        <v>111</v>
      </c>
      <c r="F2325" s="141">
        <f>IF(D2325="U",+VLOOKUP(C2325,'[2]Table A'!$A$2:$D$1648,4,FALSE),+VLOOKUP(C2325,'[2]Table B'!$A$2:$F$54,4,FALSE))</f>
        <v>0.88800000000000001</v>
      </c>
      <c r="G2325" s="141">
        <v>0.88800000000000001</v>
      </c>
      <c r="H2325" s="141">
        <v>0.88440000000000007</v>
      </c>
    </row>
    <row r="2326" spans="1:8" x14ac:dyDescent="0.2">
      <c r="A2326" s="142" t="s">
        <v>599</v>
      </c>
      <c r="B2326" s="142">
        <v>0.88800000000000001</v>
      </c>
      <c r="C2326" s="143">
        <v>99928</v>
      </c>
      <c r="D2326" s="141" t="s">
        <v>111</v>
      </c>
      <c r="F2326" s="141">
        <f>IF(D2326="U",+VLOOKUP(C2326,'[2]Table A'!$A$2:$D$1648,4,FALSE),+VLOOKUP(C2326,'[2]Table B'!$A$2:$F$54,4,FALSE))</f>
        <v>0.88800000000000001</v>
      </c>
      <c r="G2326" s="141">
        <v>0.88800000000000001</v>
      </c>
      <c r="H2326" s="141">
        <v>0.88440000000000007</v>
      </c>
    </row>
    <row r="2327" spans="1:8" x14ac:dyDescent="0.2">
      <c r="A2327" s="142" t="s">
        <v>630</v>
      </c>
      <c r="B2327" s="142">
        <v>0.88800000000000001</v>
      </c>
      <c r="C2327" s="143">
        <v>99928</v>
      </c>
      <c r="D2327" s="141" t="s">
        <v>111</v>
      </c>
      <c r="F2327" s="141">
        <f>IF(D2327="U",+VLOOKUP(C2327,'[2]Table A'!$A$2:$D$1648,4,FALSE),+VLOOKUP(C2327,'[2]Table B'!$A$2:$F$54,4,FALSE))</f>
        <v>0.88800000000000001</v>
      </c>
      <c r="G2327" s="141">
        <v>0.88800000000000001</v>
      </c>
      <c r="H2327" s="141">
        <v>0.88440000000000007</v>
      </c>
    </row>
    <row r="2328" spans="1:8" x14ac:dyDescent="0.2">
      <c r="A2328" s="142" t="s">
        <v>649</v>
      </c>
      <c r="B2328" s="142">
        <v>0.88800000000000001</v>
      </c>
      <c r="C2328" s="143">
        <v>99928</v>
      </c>
      <c r="D2328" s="141" t="s">
        <v>111</v>
      </c>
      <c r="F2328" s="141">
        <f>IF(D2328="U",+VLOOKUP(C2328,'[2]Table A'!$A$2:$D$1648,4,FALSE),+VLOOKUP(C2328,'[2]Table B'!$A$2:$F$54,4,FALSE))</f>
        <v>0.88800000000000001</v>
      </c>
      <c r="G2328" s="141">
        <v>0.88800000000000001</v>
      </c>
      <c r="H2328" s="141">
        <v>0.88440000000000007</v>
      </c>
    </row>
    <row r="2329" spans="1:8" x14ac:dyDescent="0.2">
      <c r="A2329" s="142" t="s">
        <v>654</v>
      </c>
      <c r="B2329" s="142">
        <v>0.88800000000000001</v>
      </c>
      <c r="C2329" s="143">
        <v>99928</v>
      </c>
      <c r="D2329" s="141" t="s">
        <v>111</v>
      </c>
      <c r="F2329" s="141">
        <f>IF(D2329="U",+VLOOKUP(C2329,'[2]Table A'!$A$2:$D$1648,4,FALSE),+VLOOKUP(C2329,'[2]Table B'!$A$2:$F$54,4,FALSE))</f>
        <v>0.88800000000000001</v>
      </c>
      <c r="G2329" s="141">
        <v>0.88800000000000001</v>
      </c>
      <c r="H2329" s="141">
        <v>0.88440000000000007</v>
      </c>
    </row>
    <row r="2330" spans="1:8" x14ac:dyDescent="0.2">
      <c r="A2330" s="142" t="s">
        <v>700</v>
      </c>
      <c r="B2330" s="142">
        <v>0.88800000000000001</v>
      </c>
      <c r="C2330" s="143">
        <v>99928</v>
      </c>
      <c r="D2330" s="141" t="s">
        <v>111</v>
      </c>
      <c r="F2330" s="141">
        <f>IF(D2330="U",+VLOOKUP(C2330,'[2]Table A'!$A$2:$D$1648,4,FALSE),+VLOOKUP(C2330,'[2]Table B'!$A$2:$F$54,4,FALSE))</f>
        <v>0.88800000000000001</v>
      </c>
      <c r="G2330" s="141">
        <v>0.88800000000000001</v>
      </c>
      <c r="H2330" s="141">
        <v>0.88440000000000007</v>
      </c>
    </row>
    <row r="2331" spans="1:8" x14ac:dyDescent="0.2">
      <c r="A2331" s="142" t="s">
        <v>721</v>
      </c>
      <c r="B2331" s="142">
        <v>0.88800000000000001</v>
      </c>
      <c r="C2331" s="143">
        <v>99928</v>
      </c>
      <c r="D2331" s="141" t="s">
        <v>111</v>
      </c>
      <c r="F2331" s="141">
        <f>IF(D2331="U",+VLOOKUP(C2331,'[2]Table A'!$A$2:$D$1648,4,FALSE),+VLOOKUP(C2331,'[2]Table B'!$A$2:$F$54,4,FALSE))</f>
        <v>0.88800000000000001</v>
      </c>
      <c r="G2331" s="141">
        <v>0.88800000000000001</v>
      </c>
      <c r="H2331" s="141">
        <v>0.88440000000000007</v>
      </c>
    </row>
    <row r="2332" spans="1:8" x14ac:dyDescent="0.2">
      <c r="A2332" s="142" t="s">
        <v>741</v>
      </c>
      <c r="B2332" s="142">
        <v>0.88800000000000001</v>
      </c>
      <c r="C2332" s="143">
        <v>99928</v>
      </c>
      <c r="D2332" s="141" t="s">
        <v>111</v>
      </c>
      <c r="F2332" s="141">
        <f>IF(D2332="U",+VLOOKUP(C2332,'[2]Table A'!$A$2:$D$1648,4,FALSE),+VLOOKUP(C2332,'[2]Table B'!$A$2:$F$54,4,FALSE))</f>
        <v>0.88800000000000001</v>
      </c>
      <c r="G2332" s="141">
        <v>0.88800000000000001</v>
      </c>
      <c r="H2332" s="141">
        <v>0.88440000000000007</v>
      </c>
    </row>
    <row r="2333" spans="1:8" x14ac:dyDescent="0.2">
      <c r="A2333" s="142" t="s">
        <v>748</v>
      </c>
      <c r="B2333" s="142">
        <v>0.88800000000000001</v>
      </c>
      <c r="C2333" s="143">
        <v>99928</v>
      </c>
      <c r="D2333" s="141" t="s">
        <v>111</v>
      </c>
      <c r="F2333" s="141">
        <f>IF(D2333="U",+VLOOKUP(C2333,'[2]Table A'!$A$2:$D$1648,4,FALSE),+VLOOKUP(C2333,'[2]Table B'!$A$2:$F$54,4,FALSE))</f>
        <v>0.88800000000000001</v>
      </c>
      <c r="G2333" s="141">
        <v>0.88800000000000001</v>
      </c>
      <c r="H2333" s="141">
        <v>0.88440000000000007</v>
      </c>
    </row>
    <row r="2334" spans="1:8" x14ac:dyDescent="0.2">
      <c r="A2334" s="142" t="s">
        <v>897</v>
      </c>
      <c r="B2334" s="142">
        <v>0.88800000000000001</v>
      </c>
      <c r="C2334" s="143">
        <v>99928</v>
      </c>
      <c r="D2334" s="141" t="s">
        <v>111</v>
      </c>
      <c r="F2334" s="141">
        <f>IF(D2334="U",+VLOOKUP(C2334,'[2]Table A'!$A$2:$D$1648,4,FALSE),+VLOOKUP(C2334,'[2]Table B'!$A$2:$F$54,4,FALSE))</f>
        <v>0.88800000000000001</v>
      </c>
      <c r="G2334" s="141">
        <v>0.88800000000000001</v>
      </c>
      <c r="H2334" s="141">
        <v>0.88440000000000007</v>
      </c>
    </row>
    <row r="2335" spans="1:8" x14ac:dyDescent="0.2">
      <c r="A2335" s="142" t="s">
        <v>920</v>
      </c>
      <c r="B2335" s="142">
        <v>0.88800000000000001</v>
      </c>
      <c r="C2335" s="143">
        <v>99928</v>
      </c>
      <c r="D2335" s="141" t="s">
        <v>111</v>
      </c>
      <c r="F2335" s="141">
        <f>IF(D2335="U",+VLOOKUP(C2335,'[2]Table A'!$A$2:$D$1648,4,FALSE),+VLOOKUP(C2335,'[2]Table B'!$A$2:$F$54,4,FALSE))</f>
        <v>0.88800000000000001</v>
      </c>
      <c r="G2335" s="141">
        <v>0.88800000000000001</v>
      </c>
      <c r="H2335" s="141">
        <v>0.88440000000000007</v>
      </c>
    </row>
    <row r="2336" spans="1:8" x14ac:dyDescent="0.2">
      <c r="A2336" s="142" t="s">
        <v>945</v>
      </c>
      <c r="B2336" s="142">
        <v>0.88800000000000001</v>
      </c>
      <c r="C2336" s="143">
        <v>99928</v>
      </c>
      <c r="D2336" s="141" t="s">
        <v>111</v>
      </c>
      <c r="F2336" s="141">
        <f>IF(D2336="U",+VLOOKUP(C2336,'[2]Table A'!$A$2:$D$1648,4,FALSE),+VLOOKUP(C2336,'[2]Table B'!$A$2:$F$54,4,FALSE))</f>
        <v>0.88800000000000001</v>
      </c>
      <c r="G2336" s="141">
        <v>0.88800000000000001</v>
      </c>
      <c r="H2336" s="141">
        <v>0.88440000000000007</v>
      </c>
    </row>
    <row r="2337" spans="1:8" x14ac:dyDescent="0.2">
      <c r="A2337" s="142" t="s">
        <v>957</v>
      </c>
      <c r="B2337" s="142">
        <v>0.88800000000000001</v>
      </c>
      <c r="C2337" s="143">
        <v>99928</v>
      </c>
      <c r="D2337" s="141" t="s">
        <v>111</v>
      </c>
      <c r="F2337" s="141">
        <f>IF(D2337="U",+VLOOKUP(C2337,'[2]Table A'!$A$2:$D$1648,4,FALSE),+VLOOKUP(C2337,'[2]Table B'!$A$2:$F$54,4,FALSE))</f>
        <v>0.88800000000000001</v>
      </c>
      <c r="G2337" s="141">
        <v>0.88800000000000001</v>
      </c>
      <c r="H2337" s="141">
        <v>0.88440000000000007</v>
      </c>
    </row>
    <row r="2338" spans="1:8" x14ac:dyDescent="0.2">
      <c r="A2338" s="142" t="s">
        <v>1032</v>
      </c>
      <c r="B2338" s="142">
        <v>0.88800000000000001</v>
      </c>
      <c r="C2338" s="143">
        <v>99928</v>
      </c>
      <c r="D2338" s="141" t="s">
        <v>111</v>
      </c>
      <c r="F2338" s="141">
        <f>IF(D2338="U",+VLOOKUP(C2338,'[2]Table A'!$A$2:$D$1648,4,FALSE),+VLOOKUP(C2338,'[2]Table B'!$A$2:$F$54,4,FALSE))</f>
        <v>0.88800000000000001</v>
      </c>
      <c r="G2338" s="141">
        <v>0.88800000000000001</v>
      </c>
      <c r="H2338" s="141">
        <v>0.88440000000000007</v>
      </c>
    </row>
    <row r="2339" spans="1:8" x14ac:dyDescent="0.2">
      <c r="A2339" s="142" t="s">
        <v>1083</v>
      </c>
      <c r="B2339" s="142">
        <v>0.88800000000000001</v>
      </c>
      <c r="C2339" s="143">
        <v>99928</v>
      </c>
      <c r="D2339" s="141" t="s">
        <v>111</v>
      </c>
      <c r="F2339" s="141">
        <f>IF(D2339="U",+VLOOKUP(C2339,'[2]Table A'!$A$2:$D$1648,4,FALSE),+VLOOKUP(C2339,'[2]Table B'!$A$2:$F$54,4,FALSE))</f>
        <v>0.88800000000000001</v>
      </c>
      <c r="G2339" s="141">
        <v>0.88800000000000001</v>
      </c>
      <c r="H2339" s="141">
        <v>0.88440000000000007</v>
      </c>
    </row>
    <row r="2340" spans="1:8" x14ac:dyDescent="0.2">
      <c r="A2340" s="142" t="s">
        <v>1198</v>
      </c>
      <c r="B2340" s="142">
        <v>0.88800000000000001</v>
      </c>
      <c r="C2340" s="143">
        <v>99928</v>
      </c>
      <c r="D2340" s="141" t="s">
        <v>111</v>
      </c>
      <c r="F2340" s="141">
        <f>IF(D2340="U",+VLOOKUP(C2340,'[2]Table A'!$A$2:$D$1648,4,FALSE),+VLOOKUP(C2340,'[2]Table B'!$A$2:$F$54,4,FALSE))</f>
        <v>0.88800000000000001</v>
      </c>
      <c r="G2340" s="141">
        <v>0.88800000000000001</v>
      </c>
      <c r="H2340" s="141">
        <v>0.88440000000000007</v>
      </c>
    </row>
    <row r="2341" spans="1:8" x14ac:dyDescent="0.2">
      <c r="A2341" s="142" t="s">
        <v>1205</v>
      </c>
      <c r="B2341" s="142">
        <v>0.88800000000000001</v>
      </c>
      <c r="C2341" s="143">
        <v>99928</v>
      </c>
      <c r="D2341" s="141" t="s">
        <v>111</v>
      </c>
      <c r="F2341" s="141">
        <f>IF(D2341="U",+VLOOKUP(C2341,'[2]Table A'!$A$2:$D$1648,4,FALSE),+VLOOKUP(C2341,'[2]Table B'!$A$2:$F$54,4,FALSE))</f>
        <v>0.88800000000000001</v>
      </c>
      <c r="G2341" s="141">
        <v>0.88800000000000001</v>
      </c>
      <c r="H2341" s="141">
        <v>0.88440000000000007</v>
      </c>
    </row>
    <row r="2342" spans="1:8" x14ac:dyDescent="0.2">
      <c r="A2342" s="142" t="s">
        <v>1244</v>
      </c>
      <c r="B2342" s="142">
        <v>0.88800000000000001</v>
      </c>
      <c r="C2342" s="143">
        <v>99928</v>
      </c>
      <c r="D2342" s="141" t="s">
        <v>111</v>
      </c>
      <c r="F2342" s="141">
        <f>IF(D2342="U",+VLOOKUP(C2342,'[2]Table A'!$A$2:$D$1648,4,FALSE),+VLOOKUP(C2342,'[2]Table B'!$A$2:$F$54,4,FALSE))</f>
        <v>0.88800000000000001</v>
      </c>
      <c r="G2342" s="141">
        <v>0.88800000000000001</v>
      </c>
      <c r="H2342" s="141">
        <v>0.88440000000000007</v>
      </c>
    </row>
    <row r="2343" spans="1:8" x14ac:dyDescent="0.2">
      <c r="A2343" s="142" t="s">
        <v>1247</v>
      </c>
      <c r="B2343" s="142">
        <v>0.88800000000000001</v>
      </c>
      <c r="C2343" s="143">
        <v>99928</v>
      </c>
      <c r="D2343" s="141" t="s">
        <v>111</v>
      </c>
      <c r="F2343" s="141">
        <f>IF(D2343="U",+VLOOKUP(C2343,'[2]Table A'!$A$2:$D$1648,4,FALSE),+VLOOKUP(C2343,'[2]Table B'!$A$2:$F$54,4,FALSE))</f>
        <v>0.88800000000000001</v>
      </c>
      <c r="G2343" s="141">
        <v>0.88800000000000001</v>
      </c>
      <c r="H2343" s="141">
        <v>0.88440000000000007</v>
      </c>
    </row>
    <row r="2344" spans="1:8" x14ac:dyDescent="0.2">
      <c r="A2344" s="142" t="s">
        <v>1291</v>
      </c>
      <c r="B2344" s="142">
        <v>0.88800000000000001</v>
      </c>
      <c r="C2344" s="143">
        <v>99928</v>
      </c>
      <c r="D2344" s="141" t="s">
        <v>111</v>
      </c>
      <c r="F2344" s="141">
        <f>IF(D2344="U",+VLOOKUP(C2344,'[2]Table A'!$A$2:$D$1648,4,FALSE),+VLOOKUP(C2344,'[2]Table B'!$A$2:$F$54,4,FALSE))</f>
        <v>0.88800000000000001</v>
      </c>
      <c r="G2344" s="141">
        <v>0.88800000000000001</v>
      </c>
      <c r="H2344" s="141">
        <v>0.88440000000000007</v>
      </c>
    </row>
    <row r="2345" spans="1:8" x14ac:dyDescent="0.2">
      <c r="A2345" s="142" t="s">
        <v>1316</v>
      </c>
      <c r="B2345" s="142">
        <v>0.88800000000000001</v>
      </c>
      <c r="C2345" s="143">
        <v>99928</v>
      </c>
      <c r="D2345" s="141" t="s">
        <v>111</v>
      </c>
      <c r="F2345" s="141">
        <f>IF(D2345="U",+VLOOKUP(C2345,'[2]Table A'!$A$2:$D$1648,4,FALSE),+VLOOKUP(C2345,'[2]Table B'!$A$2:$F$54,4,FALSE))</f>
        <v>0.88800000000000001</v>
      </c>
      <c r="G2345" s="141">
        <v>0.88800000000000001</v>
      </c>
      <c r="H2345" s="141">
        <v>0.88440000000000007</v>
      </c>
    </row>
    <row r="2346" spans="1:8" x14ac:dyDescent="0.2">
      <c r="A2346" s="142" t="s">
        <v>1349</v>
      </c>
      <c r="B2346" s="142">
        <v>0.88800000000000001</v>
      </c>
      <c r="C2346" s="143">
        <v>99928</v>
      </c>
      <c r="D2346" s="141" t="s">
        <v>111</v>
      </c>
      <c r="F2346" s="141">
        <f>IF(D2346="U",+VLOOKUP(C2346,'[2]Table A'!$A$2:$D$1648,4,FALSE),+VLOOKUP(C2346,'[2]Table B'!$A$2:$F$54,4,FALSE))</f>
        <v>0.88800000000000001</v>
      </c>
      <c r="G2346" s="141">
        <v>0.88800000000000001</v>
      </c>
      <c r="H2346" s="141">
        <v>0.88440000000000007</v>
      </c>
    </row>
    <row r="2347" spans="1:8" x14ac:dyDescent="0.2">
      <c r="A2347" s="142" t="s">
        <v>1472</v>
      </c>
      <c r="B2347" s="142">
        <v>0.88800000000000001</v>
      </c>
      <c r="C2347" s="143">
        <v>99928</v>
      </c>
      <c r="D2347" s="141" t="s">
        <v>111</v>
      </c>
      <c r="F2347" s="141">
        <f>IF(D2347="U",+VLOOKUP(C2347,'[2]Table A'!$A$2:$D$1648,4,FALSE),+VLOOKUP(C2347,'[2]Table B'!$A$2:$F$54,4,FALSE))</f>
        <v>0.88800000000000001</v>
      </c>
      <c r="G2347" s="141">
        <v>0.88800000000000001</v>
      </c>
      <c r="H2347" s="141">
        <v>0.88440000000000007</v>
      </c>
    </row>
    <row r="2348" spans="1:8" x14ac:dyDescent="0.2">
      <c r="A2348" s="142" t="s">
        <v>1522</v>
      </c>
      <c r="B2348" s="142">
        <v>0.88800000000000001</v>
      </c>
      <c r="C2348" s="143">
        <v>99928</v>
      </c>
      <c r="D2348" s="141" t="s">
        <v>111</v>
      </c>
      <c r="F2348" s="141">
        <f>IF(D2348="U",+VLOOKUP(C2348,'[2]Table A'!$A$2:$D$1648,4,FALSE),+VLOOKUP(C2348,'[2]Table B'!$A$2:$F$54,4,FALSE))</f>
        <v>0.88800000000000001</v>
      </c>
      <c r="G2348" s="141">
        <v>0.88800000000000001</v>
      </c>
      <c r="H2348" s="141">
        <v>0.88440000000000007</v>
      </c>
    </row>
    <row r="2349" spans="1:8" x14ac:dyDescent="0.2">
      <c r="A2349" s="142" t="s">
        <v>1547</v>
      </c>
      <c r="B2349" s="142">
        <v>0.88800000000000001</v>
      </c>
      <c r="C2349" s="143">
        <v>99928</v>
      </c>
      <c r="D2349" s="141" t="s">
        <v>111</v>
      </c>
      <c r="F2349" s="141">
        <f>IF(D2349="U",+VLOOKUP(C2349,'[2]Table A'!$A$2:$D$1648,4,FALSE),+VLOOKUP(C2349,'[2]Table B'!$A$2:$F$54,4,FALSE))</f>
        <v>0.88800000000000001</v>
      </c>
      <c r="G2349" s="141">
        <v>0.88800000000000001</v>
      </c>
      <c r="H2349" s="141">
        <v>0.88440000000000007</v>
      </c>
    </row>
    <row r="2350" spans="1:8" x14ac:dyDescent="0.2">
      <c r="A2350" s="142" t="s">
        <v>1557</v>
      </c>
      <c r="B2350" s="142">
        <v>0.88800000000000001</v>
      </c>
      <c r="C2350" s="143">
        <v>99928</v>
      </c>
      <c r="D2350" s="141" t="s">
        <v>111</v>
      </c>
      <c r="F2350" s="141">
        <f>IF(D2350="U",+VLOOKUP(C2350,'[2]Table A'!$A$2:$D$1648,4,FALSE),+VLOOKUP(C2350,'[2]Table B'!$A$2:$F$54,4,FALSE))</f>
        <v>0.88800000000000001</v>
      </c>
      <c r="G2350" s="141">
        <v>0.88800000000000001</v>
      </c>
      <c r="H2350" s="141">
        <v>0.88440000000000007</v>
      </c>
    </row>
    <row r="2351" spans="1:8" x14ac:dyDescent="0.2">
      <c r="A2351" s="142" t="s">
        <v>1560</v>
      </c>
      <c r="B2351" s="142">
        <v>0.88800000000000001</v>
      </c>
      <c r="C2351" s="143">
        <v>99928</v>
      </c>
      <c r="D2351" s="141" t="s">
        <v>111</v>
      </c>
      <c r="F2351" s="141">
        <f>IF(D2351="U",+VLOOKUP(C2351,'[2]Table A'!$A$2:$D$1648,4,FALSE),+VLOOKUP(C2351,'[2]Table B'!$A$2:$F$54,4,FALSE))</f>
        <v>0.88800000000000001</v>
      </c>
      <c r="G2351" s="141">
        <v>0.88800000000000001</v>
      </c>
      <c r="H2351" s="141">
        <v>0.88440000000000007</v>
      </c>
    </row>
    <row r="2352" spans="1:8" x14ac:dyDescent="0.2">
      <c r="A2352" s="142" t="s">
        <v>1568</v>
      </c>
      <c r="B2352" s="142">
        <v>0.88800000000000001</v>
      </c>
      <c r="C2352" s="143">
        <v>99928</v>
      </c>
      <c r="D2352" s="141" t="s">
        <v>111</v>
      </c>
      <c r="F2352" s="141">
        <f>IF(D2352="U",+VLOOKUP(C2352,'[2]Table A'!$A$2:$D$1648,4,FALSE),+VLOOKUP(C2352,'[2]Table B'!$A$2:$F$54,4,FALSE))</f>
        <v>0.88800000000000001</v>
      </c>
      <c r="G2352" s="141">
        <v>0.88800000000000001</v>
      </c>
      <c r="H2352" s="141">
        <v>0.88440000000000007</v>
      </c>
    </row>
    <row r="2353" spans="1:8" x14ac:dyDescent="0.2">
      <c r="A2353" s="142" t="s">
        <v>1571</v>
      </c>
      <c r="B2353" s="142">
        <v>0.88800000000000001</v>
      </c>
      <c r="C2353" s="143">
        <v>99928</v>
      </c>
      <c r="D2353" s="141" t="s">
        <v>111</v>
      </c>
      <c r="F2353" s="141">
        <f>IF(D2353="U",+VLOOKUP(C2353,'[2]Table A'!$A$2:$D$1648,4,FALSE),+VLOOKUP(C2353,'[2]Table B'!$A$2:$F$54,4,FALSE))</f>
        <v>0.88800000000000001</v>
      </c>
      <c r="G2353" s="141">
        <v>0.88800000000000001</v>
      </c>
      <c r="H2353" s="141">
        <v>0.88440000000000007</v>
      </c>
    </row>
    <row r="2354" spans="1:8" x14ac:dyDescent="0.2">
      <c r="A2354" s="142" t="s">
        <v>1626</v>
      </c>
      <c r="B2354" s="142">
        <v>0.88800000000000001</v>
      </c>
      <c r="C2354" s="143">
        <v>99928</v>
      </c>
      <c r="D2354" s="141" t="s">
        <v>111</v>
      </c>
      <c r="F2354" s="141">
        <f>IF(D2354="U",+VLOOKUP(C2354,'[2]Table A'!$A$2:$D$1648,4,FALSE),+VLOOKUP(C2354,'[2]Table B'!$A$2:$F$54,4,FALSE))</f>
        <v>0.88800000000000001</v>
      </c>
      <c r="G2354" s="141">
        <v>0.88800000000000001</v>
      </c>
      <c r="H2354" s="141">
        <v>0.88440000000000007</v>
      </c>
    </row>
    <row r="2355" spans="1:8" x14ac:dyDescent="0.2">
      <c r="A2355" s="142" t="s">
        <v>1648</v>
      </c>
      <c r="B2355" s="142">
        <v>0.88800000000000001</v>
      </c>
      <c r="C2355" s="143">
        <v>99928</v>
      </c>
      <c r="D2355" s="141" t="s">
        <v>111</v>
      </c>
      <c r="F2355" s="141">
        <f>IF(D2355="U",+VLOOKUP(C2355,'[2]Table A'!$A$2:$D$1648,4,FALSE),+VLOOKUP(C2355,'[2]Table B'!$A$2:$F$54,4,FALSE))</f>
        <v>0.88800000000000001</v>
      </c>
      <c r="G2355" s="141">
        <v>0.88800000000000001</v>
      </c>
      <c r="H2355" s="141">
        <v>0.88440000000000007</v>
      </c>
    </row>
    <row r="2356" spans="1:8" x14ac:dyDescent="0.2">
      <c r="A2356" s="142" t="s">
        <v>1669</v>
      </c>
      <c r="B2356" s="142">
        <v>0.88800000000000001</v>
      </c>
      <c r="C2356" s="143">
        <v>99928</v>
      </c>
      <c r="D2356" s="141" t="s">
        <v>111</v>
      </c>
      <c r="F2356" s="141">
        <f>IF(D2356="U",+VLOOKUP(C2356,'[2]Table A'!$A$2:$D$1648,4,FALSE),+VLOOKUP(C2356,'[2]Table B'!$A$2:$F$54,4,FALSE))</f>
        <v>0.88800000000000001</v>
      </c>
      <c r="G2356" s="141">
        <v>0.88800000000000001</v>
      </c>
      <c r="H2356" s="141">
        <v>0.88440000000000007</v>
      </c>
    </row>
    <row r="2357" spans="1:8" x14ac:dyDescent="0.2">
      <c r="A2357" s="142" t="s">
        <v>1785</v>
      </c>
      <c r="B2357" s="142">
        <v>0.88800000000000001</v>
      </c>
      <c r="C2357" s="143">
        <v>99928</v>
      </c>
      <c r="D2357" s="141" t="s">
        <v>111</v>
      </c>
      <c r="F2357" s="141">
        <f>IF(D2357="U",+VLOOKUP(C2357,'[2]Table A'!$A$2:$D$1648,4,FALSE),+VLOOKUP(C2357,'[2]Table B'!$A$2:$F$54,4,FALSE))</f>
        <v>0.88800000000000001</v>
      </c>
      <c r="G2357" s="141">
        <v>0.88800000000000001</v>
      </c>
      <c r="H2357" s="141">
        <v>0.88440000000000007</v>
      </c>
    </row>
    <row r="2358" spans="1:8" x14ac:dyDescent="0.2">
      <c r="A2358" s="142" t="s">
        <v>1816</v>
      </c>
      <c r="B2358" s="142">
        <v>0.88800000000000001</v>
      </c>
      <c r="C2358" s="143">
        <v>99928</v>
      </c>
      <c r="D2358" s="141" t="s">
        <v>111</v>
      </c>
      <c r="F2358" s="141">
        <f>IF(D2358="U",+VLOOKUP(C2358,'[2]Table A'!$A$2:$D$1648,4,FALSE),+VLOOKUP(C2358,'[2]Table B'!$A$2:$F$54,4,FALSE))</f>
        <v>0.88800000000000001</v>
      </c>
      <c r="G2358" s="141">
        <v>0.88800000000000001</v>
      </c>
      <c r="H2358" s="141">
        <v>0.88440000000000007</v>
      </c>
    </row>
    <row r="2359" spans="1:8" x14ac:dyDescent="0.2">
      <c r="A2359" s="142" t="s">
        <v>1868</v>
      </c>
      <c r="B2359" s="142">
        <v>0.88800000000000001</v>
      </c>
      <c r="C2359" s="143">
        <v>99928</v>
      </c>
      <c r="D2359" s="141" t="s">
        <v>111</v>
      </c>
      <c r="F2359" s="141">
        <f>IF(D2359="U",+VLOOKUP(C2359,'[2]Table A'!$A$2:$D$1648,4,FALSE),+VLOOKUP(C2359,'[2]Table B'!$A$2:$F$54,4,FALSE))</f>
        <v>0.88800000000000001</v>
      </c>
      <c r="G2359" s="141">
        <v>0.88800000000000001</v>
      </c>
      <c r="H2359" s="141">
        <v>0.88440000000000007</v>
      </c>
    </row>
    <row r="2360" spans="1:8" x14ac:dyDescent="0.2">
      <c r="A2360" s="142" t="s">
        <v>1877</v>
      </c>
      <c r="B2360" s="142">
        <v>0.88800000000000001</v>
      </c>
      <c r="C2360" s="143">
        <v>99928</v>
      </c>
      <c r="D2360" s="141" t="s">
        <v>111</v>
      </c>
      <c r="F2360" s="141">
        <f>IF(D2360="U",+VLOOKUP(C2360,'[2]Table A'!$A$2:$D$1648,4,FALSE),+VLOOKUP(C2360,'[2]Table B'!$A$2:$F$54,4,FALSE))</f>
        <v>0.88800000000000001</v>
      </c>
      <c r="G2360" s="141">
        <v>0.88800000000000001</v>
      </c>
      <c r="H2360" s="141">
        <v>0.88440000000000007</v>
      </c>
    </row>
    <row r="2361" spans="1:8" x14ac:dyDescent="0.2">
      <c r="A2361" s="142" t="s">
        <v>1883</v>
      </c>
      <c r="B2361" s="142">
        <v>0.88800000000000001</v>
      </c>
      <c r="C2361" s="143">
        <v>99928</v>
      </c>
      <c r="D2361" s="141" t="s">
        <v>111</v>
      </c>
      <c r="F2361" s="141">
        <f>IF(D2361="U",+VLOOKUP(C2361,'[2]Table A'!$A$2:$D$1648,4,FALSE),+VLOOKUP(C2361,'[2]Table B'!$A$2:$F$54,4,FALSE))</f>
        <v>0.88800000000000001</v>
      </c>
      <c r="G2361" s="141">
        <v>0.88800000000000001</v>
      </c>
      <c r="H2361" s="141">
        <v>0.88440000000000007</v>
      </c>
    </row>
    <row r="2362" spans="1:8" x14ac:dyDescent="0.2">
      <c r="A2362" s="142" t="s">
        <v>2024</v>
      </c>
      <c r="B2362" s="142">
        <v>0.88800000000000001</v>
      </c>
      <c r="C2362" s="143">
        <v>99928</v>
      </c>
      <c r="D2362" s="141" t="s">
        <v>111</v>
      </c>
      <c r="F2362" s="141">
        <f>IF(D2362="U",+VLOOKUP(C2362,'[2]Table A'!$A$2:$D$1648,4,FALSE),+VLOOKUP(C2362,'[2]Table B'!$A$2:$F$54,4,FALSE))</f>
        <v>0.88800000000000001</v>
      </c>
      <c r="G2362" s="141">
        <v>0.88800000000000001</v>
      </c>
      <c r="H2362" s="141">
        <v>0.88440000000000007</v>
      </c>
    </row>
    <row r="2363" spans="1:8" x14ac:dyDescent="0.2">
      <c r="A2363" s="142" t="s">
        <v>2059</v>
      </c>
      <c r="B2363" s="142">
        <v>0.88800000000000001</v>
      </c>
      <c r="C2363" s="143">
        <v>99928</v>
      </c>
      <c r="D2363" s="141" t="s">
        <v>111</v>
      </c>
      <c r="F2363" s="141">
        <f>IF(D2363="U",+VLOOKUP(C2363,'[2]Table A'!$A$2:$D$1648,4,FALSE),+VLOOKUP(C2363,'[2]Table B'!$A$2:$F$54,4,FALSE))</f>
        <v>0.88800000000000001</v>
      </c>
      <c r="G2363" s="141">
        <v>0.88800000000000001</v>
      </c>
      <c r="H2363" s="141">
        <v>0.88440000000000007</v>
      </c>
    </row>
    <row r="2364" spans="1:8" x14ac:dyDescent="0.2">
      <c r="A2364" s="142" t="s">
        <v>2097</v>
      </c>
      <c r="B2364" s="142">
        <v>0.88800000000000001</v>
      </c>
      <c r="C2364" s="143">
        <v>99928</v>
      </c>
      <c r="D2364" s="141" t="s">
        <v>111</v>
      </c>
      <c r="F2364" s="141">
        <f>IF(D2364="U",+VLOOKUP(C2364,'[2]Table A'!$A$2:$D$1648,4,FALSE),+VLOOKUP(C2364,'[2]Table B'!$A$2:$F$54,4,FALSE))</f>
        <v>0.88800000000000001</v>
      </c>
      <c r="G2364" s="141">
        <v>0.88800000000000001</v>
      </c>
      <c r="H2364" s="141">
        <v>0.88440000000000007</v>
      </c>
    </row>
    <row r="2365" spans="1:8" x14ac:dyDescent="0.2">
      <c r="A2365" s="142" t="s">
        <v>2099</v>
      </c>
      <c r="B2365" s="142">
        <v>0.88800000000000001</v>
      </c>
      <c r="C2365" s="143">
        <v>99928</v>
      </c>
      <c r="D2365" s="141" t="s">
        <v>111</v>
      </c>
      <c r="F2365" s="141">
        <f>IF(D2365="U",+VLOOKUP(C2365,'[2]Table A'!$A$2:$D$1648,4,FALSE),+VLOOKUP(C2365,'[2]Table B'!$A$2:$F$54,4,FALSE))</f>
        <v>0.88800000000000001</v>
      </c>
      <c r="G2365" s="141">
        <v>0.88800000000000001</v>
      </c>
      <c r="H2365" s="141">
        <v>0.88440000000000007</v>
      </c>
    </row>
    <row r="2366" spans="1:8" x14ac:dyDescent="0.2">
      <c r="A2366" s="142" t="s">
        <v>2123</v>
      </c>
      <c r="B2366" s="142">
        <v>0.88800000000000001</v>
      </c>
      <c r="C2366" s="143">
        <v>99928</v>
      </c>
      <c r="D2366" s="141" t="s">
        <v>111</v>
      </c>
      <c r="F2366" s="141">
        <f>IF(D2366="U",+VLOOKUP(C2366,'[2]Table A'!$A$2:$D$1648,4,FALSE),+VLOOKUP(C2366,'[2]Table B'!$A$2:$F$54,4,FALSE))</f>
        <v>0.88800000000000001</v>
      </c>
      <c r="G2366" s="141">
        <v>0.88800000000000001</v>
      </c>
      <c r="H2366" s="141">
        <v>0.88440000000000007</v>
      </c>
    </row>
    <row r="2367" spans="1:8" x14ac:dyDescent="0.2">
      <c r="A2367" s="142" t="s">
        <v>2125</v>
      </c>
      <c r="B2367" s="142">
        <v>0.88800000000000001</v>
      </c>
      <c r="C2367" s="143">
        <v>99928</v>
      </c>
      <c r="D2367" s="141" t="s">
        <v>111</v>
      </c>
      <c r="F2367" s="141">
        <f>IF(D2367="U",+VLOOKUP(C2367,'[2]Table A'!$A$2:$D$1648,4,FALSE),+VLOOKUP(C2367,'[2]Table B'!$A$2:$F$54,4,FALSE))</f>
        <v>0.88800000000000001</v>
      </c>
      <c r="G2367" s="141">
        <v>0.88800000000000001</v>
      </c>
      <c r="H2367" s="141">
        <v>0.88440000000000007</v>
      </c>
    </row>
    <row r="2368" spans="1:8" x14ac:dyDescent="0.2">
      <c r="A2368" s="142" t="s">
        <v>2157</v>
      </c>
      <c r="B2368" s="142">
        <v>0.88800000000000001</v>
      </c>
      <c r="C2368" s="143">
        <v>99928</v>
      </c>
      <c r="D2368" s="141" t="s">
        <v>111</v>
      </c>
      <c r="F2368" s="141">
        <f>IF(D2368="U",+VLOOKUP(C2368,'[2]Table A'!$A$2:$D$1648,4,FALSE),+VLOOKUP(C2368,'[2]Table B'!$A$2:$F$54,4,FALSE))</f>
        <v>0.88800000000000001</v>
      </c>
      <c r="G2368" s="141">
        <v>0.88800000000000001</v>
      </c>
      <c r="H2368" s="141">
        <v>0.88440000000000007</v>
      </c>
    </row>
    <row r="2369" spans="1:8" x14ac:dyDescent="0.2">
      <c r="A2369" s="142" t="s">
        <v>2322</v>
      </c>
      <c r="B2369" s="142">
        <v>0.88800000000000001</v>
      </c>
      <c r="C2369" s="143">
        <v>99928</v>
      </c>
      <c r="D2369" s="141" t="s">
        <v>111</v>
      </c>
      <c r="F2369" s="141">
        <f>IF(D2369="U",+VLOOKUP(C2369,'[2]Table A'!$A$2:$D$1648,4,FALSE),+VLOOKUP(C2369,'[2]Table B'!$A$2:$F$54,4,FALSE))</f>
        <v>0.88800000000000001</v>
      </c>
      <c r="G2369" s="141">
        <v>0.88800000000000001</v>
      </c>
      <c r="H2369" s="141">
        <v>0.88440000000000007</v>
      </c>
    </row>
    <row r="2370" spans="1:8" x14ac:dyDescent="0.2">
      <c r="A2370" s="142" t="s">
        <v>2359</v>
      </c>
      <c r="B2370" s="142">
        <v>0.88800000000000001</v>
      </c>
      <c r="C2370" s="143">
        <v>99928</v>
      </c>
      <c r="D2370" s="141" t="s">
        <v>111</v>
      </c>
      <c r="F2370" s="141">
        <f>IF(D2370="U",+VLOOKUP(C2370,'[2]Table A'!$A$2:$D$1648,4,FALSE),+VLOOKUP(C2370,'[2]Table B'!$A$2:$F$54,4,FALSE))</f>
        <v>0.88800000000000001</v>
      </c>
      <c r="G2370" s="141">
        <v>0.88800000000000001</v>
      </c>
      <c r="H2370" s="141">
        <v>0.88440000000000007</v>
      </c>
    </row>
    <row r="2371" spans="1:8" x14ac:dyDescent="0.2">
      <c r="A2371" s="142" t="s">
        <v>2374</v>
      </c>
      <c r="B2371" s="142">
        <v>0.88800000000000001</v>
      </c>
      <c r="C2371" s="143">
        <v>99928</v>
      </c>
      <c r="D2371" s="141" t="s">
        <v>111</v>
      </c>
      <c r="F2371" s="141">
        <f>IF(D2371="U",+VLOOKUP(C2371,'[2]Table A'!$A$2:$D$1648,4,FALSE),+VLOOKUP(C2371,'[2]Table B'!$A$2:$F$54,4,FALSE))</f>
        <v>0.88800000000000001</v>
      </c>
      <c r="G2371" s="141">
        <v>0.88800000000000001</v>
      </c>
      <c r="H2371" s="141">
        <v>0.88440000000000007</v>
      </c>
    </row>
    <row r="2372" spans="1:8" x14ac:dyDescent="0.2">
      <c r="A2372" s="142" t="s">
        <v>2535</v>
      </c>
      <c r="B2372" s="142">
        <v>0.88800000000000001</v>
      </c>
      <c r="C2372" s="143">
        <v>99928</v>
      </c>
      <c r="D2372" s="141" t="s">
        <v>111</v>
      </c>
      <c r="F2372" s="141">
        <f>IF(D2372="U",+VLOOKUP(C2372,'[2]Table A'!$A$2:$D$1648,4,FALSE),+VLOOKUP(C2372,'[2]Table B'!$A$2:$F$54,4,FALSE))</f>
        <v>0.88800000000000001</v>
      </c>
      <c r="G2372" s="141">
        <v>0.88800000000000001</v>
      </c>
      <c r="H2372" s="141">
        <v>0.88440000000000007</v>
      </c>
    </row>
    <row r="2373" spans="1:8" x14ac:dyDescent="0.2">
      <c r="A2373" s="142" t="s">
        <v>2424</v>
      </c>
      <c r="B2373" s="142">
        <v>0.88800000000000001</v>
      </c>
      <c r="C2373" s="143">
        <v>99928</v>
      </c>
      <c r="D2373" s="141" t="s">
        <v>111</v>
      </c>
      <c r="F2373" s="141">
        <f>IF(D2373="U",+VLOOKUP(C2373,'[2]Table A'!$A$2:$D$1648,4,FALSE),+VLOOKUP(C2373,'[2]Table B'!$A$2:$F$54,4,FALSE))</f>
        <v>0.88800000000000001</v>
      </c>
      <c r="G2373" s="141">
        <v>0.88800000000000001</v>
      </c>
      <c r="H2373" s="141">
        <v>0.88440000000000007</v>
      </c>
    </row>
    <row r="2374" spans="1:8" x14ac:dyDescent="0.2">
      <c r="A2374" s="142" t="s">
        <v>2705</v>
      </c>
      <c r="B2374" s="142">
        <v>0.88800000000000001</v>
      </c>
      <c r="C2374" s="143">
        <v>99928</v>
      </c>
      <c r="D2374" s="141" t="s">
        <v>111</v>
      </c>
      <c r="F2374" s="141">
        <f>IF(D2374="U",+VLOOKUP(C2374,'[2]Table A'!$A$2:$D$1648,4,FALSE),+VLOOKUP(C2374,'[2]Table B'!$A$2:$F$54,4,FALSE))</f>
        <v>0.88800000000000001</v>
      </c>
      <c r="G2374" s="141">
        <v>0.88800000000000001</v>
      </c>
      <c r="H2374" s="141">
        <v>0.88440000000000007</v>
      </c>
    </row>
    <row r="2375" spans="1:8" x14ac:dyDescent="0.2">
      <c r="A2375" s="142" t="s">
        <v>2732</v>
      </c>
      <c r="B2375" s="142">
        <v>0.88800000000000001</v>
      </c>
      <c r="C2375" s="143">
        <v>99928</v>
      </c>
      <c r="D2375" s="141" t="s">
        <v>111</v>
      </c>
      <c r="F2375" s="141">
        <f>IF(D2375="U",+VLOOKUP(C2375,'[2]Table A'!$A$2:$D$1648,4,FALSE),+VLOOKUP(C2375,'[2]Table B'!$A$2:$F$54,4,FALSE))</f>
        <v>0.88800000000000001</v>
      </c>
      <c r="G2375" s="141">
        <v>0.88800000000000001</v>
      </c>
      <c r="H2375" s="141">
        <v>0.88440000000000007</v>
      </c>
    </row>
    <row r="2376" spans="1:8" x14ac:dyDescent="0.2">
      <c r="A2376" s="142" t="s">
        <v>2750</v>
      </c>
      <c r="B2376" s="142">
        <v>0.88800000000000001</v>
      </c>
      <c r="C2376" s="143">
        <v>99928</v>
      </c>
      <c r="D2376" s="141" t="s">
        <v>111</v>
      </c>
      <c r="F2376" s="141">
        <f>IF(D2376="U",+VLOOKUP(C2376,'[2]Table A'!$A$2:$D$1648,4,FALSE),+VLOOKUP(C2376,'[2]Table B'!$A$2:$F$54,4,FALSE))</f>
        <v>0.88800000000000001</v>
      </c>
      <c r="G2376" s="141">
        <v>0.88800000000000001</v>
      </c>
      <c r="H2376" s="141">
        <v>0.88440000000000007</v>
      </c>
    </row>
    <row r="2377" spans="1:8" x14ac:dyDescent="0.2">
      <c r="A2377" s="142" t="s">
        <v>2805</v>
      </c>
      <c r="B2377" s="142">
        <v>0.88800000000000001</v>
      </c>
      <c r="C2377" s="143">
        <v>99928</v>
      </c>
      <c r="D2377" s="141" t="s">
        <v>111</v>
      </c>
      <c r="F2377" s="141">
        <f>IF(D2377="U",+VLOOKUP(C2377,'[2]Table A'!$A$2:$D$1648,4,FALSE),+VLOOKUP(C2377,'[2]Table B'!$A$2:$F$54,4,FALSE))</f>
        <v>0.88800000000000001</v>
      </c>
      <c r="G2377" s="141">
        <v>0.88800000000000001</v>
      </c>
      <c r="H2377" s="141">
        <v>0.88440000000000007</v>
      </c>
    </row>
    <row r="2378" spans="1:8" x14ac:dyDescent="0.2">
      <c r="A2378" s="142" t="s">
        <v>2869</v>
      </c>
      <c r="B2378" s="142">
        <v>0.88800000000000001</v>
      </c>
      <c r="C2378" s="143">
        <v>99928</v>
      </c>
      <c r="D2378" s="141" t="s">
        <v>111</v>
      </c>
      <c r="F2378" s="141">
        <f>IF(D2378="U",+VLOOKUP(C2378,'[2]Table A'!$A$2:$D$1648,4,FALSE),+VLOOKUP(C2378,'[2]Table B'!$A$2:$F$54,4,FALSE))</f>
        <v>0.88800000000000001</v>
      </c>
      <c r="G2378" s="141">
        <v>0.88800000000000001</v>
      </c>
      <c r="H2378" s="141">
        <v>0.88440000000000007</v>
      </c>
    </row>
    <row r="2379" spans="1:8" x14ac:dyDescent="0.2">
      <c r="A2379" s="142" t="s">
        <v>2914</v>
      </c>
      <c r="B2379" s="142">
        <v>0.88800000000000001</v>
      </c>
      <c r="C2379" s="143">
        <v>99928</v>
      </c>
      <c r="D2379" s="141" t="s">
        <v>111</v>
      </c>
      <c r="F2379" s="141">
        <f>IF(D2379="U",+VLOOKUP(C2379,'[2]Table A'!$A$2:$D$1648,4,FALSE),+VLOOKUP(C2379,'[2]Table B'!$A$2:$F$54,4,FALSE))</f>
        <v>0.88800000000000001</v>
      </c>
      <c r="G2379" s="141">
        <v>0.88800000000000001</v>
      </c>
      <c r="H2379" s="141">
        <v>0.88440000000000007</v>
      </c>
    </row>
    <row r="2380" spans="1:8" x14ac:dyDescent="0.2">
      <c r="A2380" s="142" t="s">
        <v>2935</v>
      </c>
      <c r="B2380" s="142">
        <v>0.88800000000000001</v>
      </c>
      <c r="C2380" s="143">
        <v>99928</v>
      </c>
      <c r="D2380" s="141" t="s">
        <v>111</v>
      </c>
      <c r="F2380" s="141">
        <f>IF(D2380="U",+VLOOKUP(C2380,'[2]Table A'!$A$2:$D$1648,4,FALSE),+VLOOKUP(C2380,'[2]Table B'!$A$2:$F$54,4,FALSE))</f>
        <v>0.88800000000000001</v>
      </c>
      <c r="G2380" s="141">
        <v>0.88800000000000001</v>
      </c>
      <c r="H2380" s="141">
        <v>0.88440000000000007</v>
      </c>
    </row>
    <row r="2381" spans="1:8" x14ac:dyDescent="0.2">
      <c r="A2381" s="142" t="s">
        <v>2955</v>
      </c>
      <c r="B2381" s="142">
        <v>0.88800000000000001</v>
      </c>
      <c r="C2381" s="143">
        <v>99928</v>
      </c>
      <c r="D2381" s="141" t="s">
        <v>111</v>
      </c>
      <c r="F2381" s="141">
        <f>IF(D2381="U",+VLOOKUP(C2381,'[2]Table A'!$A$2:$D$1648,4,FALSE),+VLOOKUP(C2381,'[2]Table B'!$A$2:$F$54,4,FALSE))</f>
        <v>0.88800000000000001</v>
      </c>
      <c r="G2381" s="141">
        <v>0.88800000000000001</v>
      </c>
      <c r="H2381" s="141">
        <v>0.88440000000000007</v>
      </c>
    </row>
    <row r="2382" spans="1:8" x14ac:dyDescent="0.2">
      <c r="A2382" s="142" t="s">
        <v>2969</v>
      </c>
      <c r="B2382" s="142">
        <v>0.88800000000000001</v>
      </c>
      <c r="C2382" s="143">
        <v>99928</v>
      </c>
      <c r="D2382" s="141" t="s">
        <v>111</v>
      </c>
      <c r="F2382" s="141">
        <f>IF(D2382="U",+VLOOKUP(C2382,'[2]Table A'!$A$2:$D$1648,4,FALSE),+VLOOKUP(C2382,'[2]Table B'!$A$2:$F$54,4,FALSE))</f>
        <v>0.88800000000000001</v>
      </c>
      <c r="G2382" s="141">
        <v>0.88800000000000001</v>
      </c>
      <c r="H2382" s="141">
        <v>0.88440000000000007</v>
      </c>
    </row>
    <row r="2383" spans="1:8" x14ac:dyDescent="0.2">
      <c r="A2383" s="142" t="s">
        <v>2998</v>
      </c>
      <c r="B2383" s="142">
        <v>0.88800000000000001</v>
      </c>
      <c r="C2383" s="143">
        <v>99928</v>
      </c>
      <c r="D2383" s="141" t="s">
        <v>111</v>
      </c>
      <c r="F2383" s="141">
        <f>IF(D2383="U",+VLOOKUP(C2383,'[2]Table A'!$A$2:$D$1648,4,FALSE),+VLOOKUP(C2383,'[2]Table B'!$A$2:$F$54,4,FALSE))</f>
        <v>0.88800000000000001</v>
      </c>
      <c r="G2383" s="141">
        <v>0.88800000000000001</v>
      </c>
      <c r="H2383" s="141">
        <v>0.88440000000000007</v>
      </c>
    </row>
    <row r="2384" spans="1:8" x14ac:dyDescent="0.2">
      <c r="A2384" s="142" t="s">
        <v>3016</v>
      </c>
      <c r="B2384" s="142">
        <v>0.88800000000000001</v>
      </c>
      <c r="C2384" s="143">
        <v>99928</v>
      </c>
      <c r="D2384" s="141" t="s">
        <v>111</v>
      </c>
      <c r="F2384" s="141">
        <f>IF(D2384="U",+VLOOKUP(C2384,'[2]Table A'!$A$2:$D$1648,4,FALSE),+VLOOKUP(C2384,'[2]Table B'!$A$2:$F$54,4,FALSE))</f>
        <v>0.88800000000000001</v>
      </c>
      <c r="G2384" s="141">
        <v>0.88800000000000001</v>
      </c>
      <c r="H2384" s="141">
        <v>0.88440000000000007</v>
      </c>
    </row>
    <row r="2385" spans="1:8" x14ac:dyDescent="0.2">
      <c r="A2385" s="142" t="s">
        <v>3119</v>
      </c>
      <c r="B2385" s="142">
        <v>0.88800000000000001</v>
      </c>
      <c r="C2385" s="143">
        <v>99928</v>
      </c>
      <c r="D2385" s="141" t="s">
        <v>111</v>
      </c>
      <c r="F2385" s="141">
        <f>IF(D2385="U",+VLOOKUP(C2385,'[2]Table A'!$A$2:$D$1648,4,FALSE),+VLOOKUP(C2385,'[2]Table B'!$A$2:$F$54,4,FALSE))</f>
        <v>0.88800000000000001</v>
      </c>
      <c r="G2385" s="141">
        <v>0.88800000000000001</v>
      </c>
      <c r="H2385" s="141">
        <v>0.88440000000000007</v>
      </c>
    </row>
    <row r="2386" spans="1:8" x14ac:dyDescent="0.2">
      <c r="A2386" s="142" t="s">
        <v>3133</v>
      </c>
      <c r="B2386" s="142">
        <v>0.88800000000000001</v>
      </c>
      <c r="C2386" s="143">
        <v>99928</v>
      </c>
      <c r="D2386" s="141" t="s">
        <v>111</v>
      </c>
      <c r="F2386" s="141">
        <f>IF(D2386="U",+VLOOKUP(C2386,'[2]Table A'!$A$2:$D$1648,4,FALSE),+VLOOKUP(C2386,'[2]Table B'!$A$2:$F$54,4,FALSE))</f>
        <v>0.88800000000000001</v>
      </c>
      <c r="G2386" s="141">
        <v>0.88800000000000001</v>
      </c>
      <c r="H2386" s="141">
        <v>0.88440000000000007</v>
      </c>
    </row>
    <row r="2387" spans="1:8" x14ac:dyDescent="0.2">
      <c r="A2387" s="142" t="s">
        <v>3170</v>
      </c>
      <c r="B2387" s="142">
        <v>0.88800000000000001</v>
      </c>
      <c r="C2387" s="143">
        <v>99928</v>
      </c>
      <c r="D2387" s="141" t="s">
        <v>111</v>
      </c>
      <c r="F2387" s="141">
        <f>IF(D2387="U",+VLOOKUP(C2387,'[2]Table A'!$A$2:$D$1648,4,FALSE),+VLOOKUP(C2387,'[2]Table B'!$A$2:$F$54,4,FALSE))</f>
        <v>0.88800000000000001</v>
      </c>
      <c r="G2387" s="141">
        <v>0.88800000000000001</v>
      </c>
      <c r="H2387" s="141">
        <v>0.88440000000000007</v>
      </c>
    </row>
    <row r="2388" spans="1:8" x14ac:dyDescent="0.2">
      <c r="A2388" s="142" t="s">
        <v>3224</v>
      </c>
      <c r="B2388" s="142">
        <v>0.88800000000000001</v>
      </c>
      <c r="C2388" s="143">
        <v>99928</v>
      </c>
      <c r="D2388" s="141" t="s">
        <v>111</v>
      </c>
      <c r="F2388" s="141">
        <f>IF(D2388="U",+VLOOKUP(C2388,'[2]Table A'!$A$2:$D$1648,4,FALSE),+VLOOKUP(C2388,'[2]Table B'!$A$2:$F$54,4,FALSE))</f>
        <v>0.88800000000000001</v>
      </c>
      <c r="G2388" s="141">
        <v>0.88800000000000001</v>
      </c>
      <c r="H2388" s="141">
        <v>0.88440000000000007</v>
      </c>
    </row>
    <row r="2389" spans="1:8" x14ac:dyDescent="0.2">
      <c r="A2389" s="142" t="s">
        <v>3292</v>
      </c>
      <c r="B2389" s="142">
        <v>0.88800000000000001</v>
      </c>
      <c r="C2389" s="143">
        <v>99928</v>
      </c>
      <c r="D2389" s="141" t="s">
        <v>111</v>
      </c>
      <c r="F2389" s="141">
        <f>IF(D2389="U",+VLOOKUP(C2389,'[2]Table A'!$A$2:$D$1648,4,FALSE),+VLOOKUP(C2389,'[2]Table B'!$A$2:$F$54,4,FALSE))</f>
        <v>0.88800000000000001</v>
      </c>
      <c r="G2389" s="141">
        <v>0.88800000000000001</v>
      </c>
      <c r="H2389" s="141">
        <v>0.88440000000000007</v>
      </c>
    </row>
    <row r="2390" spans="1:8" x14ac:dyDescent="0.2">
      <c r="A2390" s="142" t="s">
        <v>3347</v>
      </c>
      <c r="B2390" s="142">
        <v>0.88800000000000001</v>
      </c>
      <c r="C2390" s="143">
        <v>99928</v>
      </c>
      <c r="D2390" s="141" t="s">
        <v>111</v>
      </c>
      <c r="F2390" s="141">
        <f>IF(D2390="U",+VLOOKUP(C2390,'[2]Table A'!$A$2:$D$1648,4,FALSE),+VLOOKUP(C2390,'[2]Table B'!$A$2:$F$54,4,FALSE))</f>
        <v>0.88800000000000001</v>
      </c>
      <c r="G2390" s="141">
        <v>0.88800000000000001</v>
      </c>
      <c r="H2390" s="141">
        <v>0.88440000000000007</v>
      </c>
    </row>
    <row r="2391" spans="1:8" x14ac:dyDescent="0.2">
      <c r="A2391" s="142" t="s">
        <v>3350</v>
      </c>
      <c r="B2391" s="142">
        <v>0.88800000000000001</v>
      </c>
      <c r="C2391" s="143">
        <v>99928</v>
      </c>
      <c r="D2391" s="141" t="s">
        <v>111</v>
      </c>
      <c r="F2391" s="141">
        <f>IF(D2391="U",+VLOOKUP(C2391,'[2]Table A'!$A$2:$D$1648,4,FALSE),+VLOOKUP(C2391,'[2]Table B'!$A$2:$F$54,4,FALSE))</f>
        <v>0.88800000000000001</v>
      </c>
      <c r="G2391" s="141">
        <v>0.88800000000000001</v>
      </c>
      <c r="H2391" s="141">
        <v>0.88440000000000007</v>
      </c>
    </row>
    <row r="2392" spans="1:8" x14ac:dyDescent="0.2">
      <c r="A2392" s="142" t="s">
        <v>3363</v>
      </c>
      <c r="B2392" s="142">
        <v>0.88800000000000001</v>
      </c>
      <c r="C2392" s="143">
        <v>99928</v>
      </c>
      <c r="D2392" s="141" t="s">
        <v>111</v>
      </c>
      <c r="F2392" s="141">
        <f>IF(D2392="U",+VLOOKUP(C2392,'[2]Table A'!$A$2:$D$1648,4,FALSE),+VLOOKUP(C2392,'[2]Table B'!$A$2:$F$54,4,FALSE))</f>
        <v>0.88800000000000001</v>
      </c>
      <c r="G2392" s="141">
        <v>0.88800000000000001</v>
      </c>
      <c r="H2392" s="141">
        <v>0.88440000000000007</v>
      </c>
    </row>
    <row r="2393" spans="1:8" x14ac:dyDescent="0.2">
      <c r="A2393" s="142" t="s">
        <v>3436</v>
      </c>
      <c r="B2393" s="142">
        <v>0.88800000000000001</v>
      </c>
      <c r="C2393" s="143">
        <v>99928</v>
      </c>
      <c r="D2393" s="141" t="s">
        <v>111</v>
      </c>
      <c r="F2393" s="141">
        <f>IF(D2393="U",+VLOOKUP(C2393,'[2]Table A'!$A$2:$D$1648,4,FALSE),+VLOOKUP(C2393,'[2]Table B'!$A$2:$F$54,4,FALSE))</f>
        <v>0.88800000000000001</v>
      </c>
      <c r="G2393" s="141">
        <v>0.88800000000000001</v>
      </c>
      <c r="H2393" s="141">
        <v>0.88440000000000007</v>
      </c>
    </row>
    <row r="2394" spans="1:8" x14ac:dyDescent="0.2">
      <c r="A2394" s="142" t="s">
        <v>3548</v>
      </c>
      <c r="B2394" s="142">
        <v>0.88800000000000001</v>
      </c>
      <c r="C2394" s="143">
        <v>99928</v>
      </c>
      <c r="D2394" s="141" t="s">
        <v>111</v>
      </c>
      <c r="F2394" s="141">
        <f>IF(D2394="U",+VLOOKUP(C2394,'[2]Table A'!$A$2:$D$1648,4,FALSE),+VLOOKUP(C2394,'[2]Table B'!$A$2:$F$54,4,FALSE))</f>
        <v>0.88800000000000001</v>
      </c>
      <c r="G2394" s="141">
        <v>0.88800000000000001</v>
      </c>
      <c r="H2394" s="141">
        <v>0.88440000000000007</v>
      </c>
    </row>
    <row r="2395" spans="1:8" x14ac:dyDescent="0.2">
      <c r="A2395" s="142" t="s">
        <v>3552</v>
      </c>
      <c r="B2395" s="142">
        <v>0.88800000000000001</v>
      </c>
      <c r="C2395" s="143">
        <v>99928</v>
      </c>
      <c r="D2395" s="141" t="s">
        <v>111</v>
      </c>
      <c r="F2395" s="141">
        <f>IF(D2395="U",+VLOOKUP(C2395,'[2]Table A'!$A$2:$D$1648,4,FALSE),+VLOOKUP(C2395,'[2]Table B'!$A$2:$F$54,4,FALSE))</f>
        <v>0.88800000000000001</v>
      </c>
      <c r="G2395" s="141">
        <v>0.88800000000000001</v>
      </c>
      <c r="H2395" s="141">
        <v>0.88440000000000007</v>
      </c>
    </row>
    <row r="2396" spans="1:8" x14ac:dyDescent="0.2">
      <c r="A2396" s="142" t="s">
        <v>3554</v>
      </c>
      <c r="B2396" s="142">
        <v>0.88800000000000001</v>
      </c>
      <c r="C2396" s="143">
        <v>99928</v>
      </c>
      <c r="D2396" s="141" t="s">
        <v>111</v>
      </c>
      <c r="F2396" s="141">
        <f>IF(D2396="U",+VLOOKUP(C2396,'[2]Table A'!$A$2:$D$1648,4,FALSE),+VLOOKUP(C2396,'[2]Table B'!$A$2:$F$54,4,FALSE))</f>
        <v>0.88800000000000001</v>
      </c>
      <c r="G2396" s="141">
        <v>0.88800000000000001</v>
      </c>
      <c r="H2396" s="141">
        <v>0.88440000000000007</v>
      </c>
    </row>
    <row r="2397" spans="1:8" x14ac:dyDescent="0.2">
      <c r="A2397" s="142" t="s">
        <v>3652</v>
      </c>
      <c r="B2397" s="142">
        <v>0.88800000000000001</v>
      </c>
      <c r="C2397" s="143">
        <v>99928</v>
      </c>
      <c r="D2397" s="141" t="s">
        <v>111</v>
      </c>
      <c r="F2397" s="141">
        <f>IF(D2397="U",+VLOOKUP(C2397,'[2]Table A'!$A$2:$D$1648,4,FALSE),+VLOOKUP(C2397,'[2]Table B'!$A$2:$F$54,4,FALSE))</f>
        <v>0.88800000000000001</v>
      </c>
      <c r="G2397" s="141">
        <v>0.88800000000000001</v>
      </c>
      <c r="H2397" s="141">
        <v>0.88440000000000007</v>
      </c>
    </row>
    <row r="2398" spans="1:8" x14ac:dyDescent="0.2">
      <c r="A2398" s="142" t="s">
        <v>3783</v>
      </c>
      <c r="B2398" s="142">
        <v>0.88800000000000001</v>
      </c>
      <c r="C2398" s="143">
        <v>99928</v>
      </c>
      <c r="D2398" s="141" t="s">
        <v>111</v>
      </c>
      <c r="F2398" s="141">
        <f>IF(D2398="U",+VLOOKUP(C2398,'[2]Table A'!$A$2:$D$1648,4,FALSE),+VLOOKUP(C2398,'[2]Table B'!$A$2:$F$54,4,FALSE))</f>
        <v>0.88800000000000001</v>
      </c>
      <c r="G2398" s="141">
        <v>0.88800000000000001</v>
      </c>
      <c r="H2398" s="141">
        <v>0.88440000000000007</v>
      </c>
    </row>
    <row r="2399" spans="1:8" x14ac:dyDescent="0.2">
      <c r="A2399" s="142" t="s">
        <v>3800</v>
      </c>
      <c r="B2399" s="142">
        <v>0.88800000000000001</v>
      </c>
      <c r="C2399" s="143">
        <v>99928</v>
      </c>
      <c r="D2399" s="141" t="s">
        <v>111</v>
      </c>
      <c r="F2399" s="141">
        <f>IF(D2399="U",+VLOOKUP(C2399,'[2]Table A'!$A$2:$D$1648,4,FALSE),+VLOOKUP(C2399,'[2]Table B'!$A$2:$F$54,4,FALSE))</f>
        <v>0.88800000000000001</v>
      </c>
      <c r="G2399" s="141">
        <v>0.88800000000000001</v>
      </c>
      <c r="H2399" s="141">
        <v>0.88440000000000007</v>
      </c>
    </row>
    <row r="2400" spans="1:8" x14ac:dyDescent="0.2">
      <c r="A2400" s="142" t="s">
        <v>3820</v>
      </c>
      <c r="B2400" s="142">
        <v>0.88800000000000001</v>
      </c>
      <c r="C2400" s="143">
        <v>99928</v>
      </c>
      <c r="D2400" s="141" t="s">
        <v>111</v>
      </c>
      <c r="F2400" s="141">
        <f>IF(D2400="U",+VLOOKUP(C2400,'[2]Table A'!$A$2:$D$1648,4,FALSE),+VLOOKUP(C2400,'[2]Table B'!$A$2:$F$54,4,FALSE))</f>
        <v>0.88800000000000001</v>
      </c>
      <c r="G2400" s="141">
        <v>0.88800000000000001</v>
      </c>
      <c r="H2400" s="141">
        <v>0.88440000000000007</v>
      </c>
    </row>
    <row r="2401" spans="1:8" x14ac:dyDescent="0.2">
      <c r="A2401" s="142" t="s">
        <v>3925</v>
      </c>
      <c r="B2401" s="142">
        <v>0.88800000000000001</v>
      </c>
      <c r="C2401" s="143">
        <v>99928</v>
      </c>
      <c r="D2401" s="141" t="s">
        <v>111</v>
      </c>
      <c r="F2401" s="141">
        <f>IF(D2401="U",+VLOOKUP(C2401,'[2]Table A'!$A$2:$D$1648,4,FALSE),+VLOOKUP(C2401,'[2]Table B'!$A$2:$F$54,4,FALSE))</f>
        <v>0.88800000000000001</v>
      </c>
      <c r="G2401" s="141">
        <v>0.88800000000000001</v>
      </c>
      <c r="H2401" s="141">
        <v>0.88440000000000007</v>
      </c>
    </row>
    <row r="2402" spans="1:8" x14ac:dyDescent="0.2">
      <c r="A2402" s="142" t="s">
        <v>3971</v>
      </c>
      <c r="B2402" s="142">
        <v>0.88800000000000001</v>
      </c>
      <c r="C2402" s="143">
        <v>99928</v>
      </c>
      <c r="D2402" s="141" t="s">
        <v>111</v>
      </c>
      <c r="F2402" s="141">
        <f>IF(D2402="U",+VLOOKUP(C2402,'[2]Table A'!$A$2:$D$1648,4,FALSE),+VLOOKUP(C2402,'[2]Table B'!$A$2:$F$54,4,FALSE))</f>
        <v>0.88800000000000001</v>
      </c>
      <c r="G2402" s="141">
        <v>0.88800000000000001</v>
      </c>
      <c r="H2402" s="141">
        <v>0.88440000000000007</v>
      </c>
    </row>
    <row r="2403" spans="1:8" x14ac:dyDescent="0.2">
      <c r="A2403" s="142" t="s">
        <v>980</v>
      </c>
      <c r="B2403" s="142">
        <v>0.88650000000000007</v>
      </c>
      <c r="C2403" s="143">
        <v>99929</v>
      </c>
      <c r="D2403" s="141" t="s">
        <v>111</v>
      </c>
      <c r="F2403" s="141">
        <f>IF(D2403="U",+VLOOKUP(C2403,'[2]Table A'!$A$2:$D$1648,4,FALSE),+VLOOKUP(C2403,'[2]Table B'!$A$2:$F$54,4,FALSE))</f>
        <v>0.88650000000000007</v>
      </c>
      <c r="G2403" s="141">
        <v>0.9</v>
      </c>
      <c r="H2403" s="141">
        <v>0.78900000000000003</v>
      </c>
    </row>
    <row r="2404" spans="1:8" x14ac:dyDescent="0.2">
      <c r="A2404" s="142" t="s">
        <v>1337</v>
      </c>
      <c r="B2404" s="142">
        <v>0.88650000000000007</v>
      </c>
      <c r="C2404" s="143">
        <v>99929</v>
      </c>
      <c r="D2404" s="141" t="s">
        <v>111</v>
      </c>
      <c r="F2404" s="141">
        <f>IF(D2404="U",+VLOOKUP(C2404,'[2]Table A'!$A$2:$D$1648,4,FALSE),+VLOOKUP(C2404,'[2]Table B'!$A$2:$F$54,4,FALSE))</f>
        <v>0.88650000000000007</v>
      </c>
      <c r="G2404" s="141">
        <v>0.9</v>
      </c>
      <c r="H2404" s="141">
        <v>0.78900000000000003</v>
      </c>
    </row>
    <row r="2405" spans="1:8" x14ac:dyDescent="0.2">
      <c r="A2405" s="142" t="s">
        <v>1398</v>
      </c>
      <c r="B2405" s="142">
        <v>0.88650000000000007</v>
      </c>
      <c r="C2405" s="143">
        <v>99929</v>
      </c>
      <c r="D2405" s="141" t="s">
        <v>111</v>
      </c>
      <c r="F2405" s="141">
        <f>IF(D2405="U",+VLOOKUP(C2405,'[2]Table A'!$A$2:$D$1648,4,FALSE),+VLOOKUP(C2405,'[2]Table B'!$A$2:$F$54,4,FALSE))</f>
        <v>0.88650000000000007</v>
      </c>
      <c r="G2405" s="141">
        <v>0.9</v>
      </c>
      <c r="H2405" s="141">
        <v>0.78900000000000003</v>
      </c>
    </row>
    <row r="2406" spans="1:8" x14ac:dyDescent="0.2">
      <c r="A2406" s="142" t="s">
        <v>1421</v>
      </c>
      <c r="B2406" s="142">
        <v>0.88650000000000007</v>
      </c>
      <c r="C2406" s="143">
        <v>99929</v>
      </c>
      <c r="D2406" s="141" t="s">
        <v>111</v>
      </c>
      <c r="F2406" s="141">
        <f>IF(D2406="U",+VLOOKUP(C2406,'[2]Table A'!$A$2:$D$1648,4,FALSE),+VLOOKUP(C2406,'[2]Table B'!$A$2:$F$54,4,FALSE))</f>
        <v>0.88650000000000007</v>
      </c>
      <c r="G2406" s="141">
        <v>0.9</v>
      </c>
      <c r="H2406" s="141">
        <v>0.78900000000000003</v>
      </c>
    </row>
    <row r="2407" spans="1:8" x14ac:dyDescent="0.2">
      <c r="A2407" s="142" t="s">
        <v>1432</v>
      </c>
      <c r="B2407" s="142">
        <v>0.88650000000000007</v>
      </c>
      <c r="C2407" s="143">
        <v>99929</v>
      </c>
      <c r="D2407" s="141" t="s">
        <v>111</v>
      </c>
      <c r="F2407" s="141">
        <f>IF(D2407="U",+VLOOKUP(C2407,'[2]Table A'!$A$2:$D$1648,4,FALSE),+VLOOKUP(C2407,'[2]Table B'!$A$2:$F$54,4,FALSE))</f>
        <v>0.88650000000000007</v>
      </c>
      <c r="G2407" s="141">
        <v>0.9</v>
      </c>
      <c r="H2407" s="141">
        <v>0.78900000000000003</v>
      </c>
    </row>
    <row r="2408" spans="1:8" x14ac:dyDescent="0.2">
      <c r="A2408" s="142" t="s">
        <v>1919</v>
      </c>
      <c r="B2408" s="142">
        <v>0.88650000000000007</v>
      </c>
      <c r="C2408" s="143">
        <v>99929</v>
      </c>
      <c r="D2408" s="141" t="s">
        <v>111</v>
      </c>
      <c r="F2408" s="141">
        <f>IF(D2408="U",+VLOOKUP(C2408,'[2]Table A'!$A$2:$D$1648,4,FALSE),+VLOOKUP(C2408,'[2]Table B'!$A$2:$F$54,4,FALSE))</f>
        <v>0.88650000000000007</v>
      </c>
      <c r="G2408" s="141">
        <v>0.9</v>
      </c>
      <c r="H2408" s="141">
        <v>0.78900000000000003</v>
      </c>
    </row>
    <row r="2409" spans="1:8" x14ac:dyDescent="0.2">
      <c r="A2409" s="142" t="s">
        <v>2218</v>
      </c>
      <c r="B2409" s="142">
        <v>0.88650000000000007</v>
      </c>
      <c r="C2409" s="143">
        <v>99929</v>
      </c>
      <c r="D2409" s="141" t="s">
        <v>111</v>
      </c>
      <c r="F2409" s="141">
        <f>IF(D2409="U",+VLOOKUP(C2409,'[2]Table A'!$A$2:$D$1648,4,FALSE),+VLOOKUP(C2409,'[2]Table B'!$A$2:$F$54,4,FALSE))</f>
        <v>0.88650000000000007</v>
      </c>
      <c r="G2409" s="141">
        <v>0.9</v>
      </c>
      <c r="H2409" s="141">
        <v>0.78900000000000003</v>
      </c>
    </row>
    <row r="2410" spans="1:8" x14ac:dyDescent="0.2">
      <c r="A2410" s="142" t="s">
        <v>2324</v>
      </c>
      <c r="B2410" s="142">
        <v>0.88650000000000007</v>
      </c>
      <c r="C2410" s="143">
        <v>99929</v>
      </c>
      <c r="D2410" s="141" t="s">
        <v>111</v>
      </c>
      <c r="F2410" s="141">
        <f>IF(D2410="U",+VLOOKUP(C2410,'[2]Table A'!$A$2:$D$1648,4,FALSE),+VLOOKUP(C2410,'[2]Table B'!$A$2:$F$54,4,FALSE))</f>
        <v>0.88650000000000007</v>
      </c>
      <c r="G2410" s="141">
        <v>0.9</v>
      </c>
      <c r="H2410" s="141">
        <v>0.78900000000000003</v>
      </c>
    </row>
    <row r="2411" spans="1:8" x14ac:dyDescent="0.2">
      <c r="A2411" s="142" t="s">
        <v>2398</v>
      </c>
      <c r="B2411" s="142">
        <v>0.88650000000000007</v>
      </c>
      <c r="C2411" s="143">
        <v>99929</v>
      </c>
      <c r="D2411" s="141" t="s">
        <v>111</v>
      </c>
      <c r="F2411" s="141">
        <f>IF(D2411="U",+VLOOKUP(C2411,'[2]Table A'!$A$2:$D$1648,4,FALSE),+VLOOKUP(C2411,'[2]Table B'!$A$2:$F$54,4,FALSE))</f>
        <v>0.88650000000000007</v>
      </c>
      <c r="G2411" s="141">
        <v>0.9</v>
      </c>
      <c r="H2411" s="141">
        <v>0.78900000000000003</v>
      </c>
    </row>
    <row r="2412" spans="1:8" x14ac:dyDescent="0.2">
      <c r="A2412" s="142" t="s">
        <v>2613</v>
      </c>
      <c r="B2412" s="142">
        <v>0.88650000000000007</v>
      </c>
      <c r="C2412" s="143">
        <v>99929</v>
      </c>
      <c r="D2412" s="141" t="s">
        <v>111</v>
      </c>
      <c r="F2412" s="141">
        <f>IF(D2412="U",+VLOOKUP(C2412,'[2]Table A'!$A$2:$D$1648,4,FALSE),+VLOOKUP(C2412,'[2]Table B'!$A$2:$F$54,4,FALSE))</f>
        <v>0.88650000000000007</v>
      </c>
      <c r="G2412" s="141">
        <v>0.9</v>
      </c>
      <c r="H2412" s="141">
        <v>0.78900000000000003</v>
      </c>
    </row>
    <row r="2413" spans="1:8" x14ac:dyDescent="0.2">
      <c r="A2413" s="142" t="s">
        <v>2807</v>
      </c>
      <c r="B2413" s="142">
        <v>0.88650000000000007</v>
      </c>
      <c r="C2413" s="143">
        <v>99929</v>
      </c>
      <c r="D2413" s="141" t="s">
        <v>111</v>
      </c>
      <c r="F2413" s="141">
        <f>IF(D2413="U",+VLOOKUP(C2413,'[2]Table A'!$A$2:$D$1648,4,FALSE),+VLOOKUP(C2413,'[2]Table B'!$A$2:$F$54,4,FALSE))</f>
        <v>0.88650000000000007</v>
      </c>
      <c r="G2413" s="141">
        <v>0.9</v>
      </c>
      <c r="H2413" s="141">
        <v>0.78900000000000003</v>
      </c>
    </row>
    <row r="2414" spans="1:8" x14ac:dyDescent="0.2">
      <c r="A2414" s="142" t="s">
        <v>2948</v>
      </c>
      <c r="B2414" s="142">
        <v>0.88650000000000007</v>
      </c>
      <c r="C2414" s="143">
        <v>99929</v>
      </c>
      <c r="D2414" s="141" t="s">
        <v>111</v>
      </c>
      <c r="F2414" s="141">
        <f>IF(D2414="U",+VLOOKUP(C2414,'[2]Table A'!$A$2:$D$1648,4,FALSE),+VLOOKUP(C2414,'[2]Table B'!$A$2:$F$54,4,FALSE))</f>
        <v>0.88650000000000007</v>
      </c>
      <c r="G2414" s="141">
        <v>0.9</v>
      </c>
      <c r="H2414" s="141">
        <v>0.78900000000000003</v>
      </c>
    </row>
    <row r="2415" spans="1:8" x14ac:dyDescent="0.2">
      <c r="A2415" s="142" t="s">
        <v>3828</v>
      </c>
      <c r="B2415" s="142">
        <v>0.88650000000000007</v>
      </c>
      <c r="C2415" s="143">
        <v>99929</v>
      </c>
      <c r="D2415" s="141" t="s">
        <v>111</v>
      </c>
      <c r="F2415" s="141">
        <f>IF(D2415="U",+VLOOKUP(C2415,'[2]Table A'!$A$2:$D$1648,4,FALSE),+VLOOKUP(C2415,'[2]Table B'!$A$2:$F$54,4,FALSE))</f>
        <v>0.88650000000000007</v>
      </c>
      <c r="G2415" s="141">
        <v>0.9</v>
      </c>
      <c r="H2415" s="141">
        <v>0.78900000000000003</v>
      </c>
    </row>
    <row r="2416" spans="1:8" x14ac:dyDescent="0.2">
      <c r="A2416" s="142" t="s">
        <v>3972</v>
      </c>
      <c r="B2416" s="142">
        <v>0.88650000000000007</v>
      </c>
      <c r="C2416" s="143">
        <v>99929</v>
      </c>
      <c r="D2416" s="141" t="s">
        <v>111</v>
      </c>
      <c r="F2416" s="141">
        <f>IF(D2416="U",+VLOOKUP(C2416,'[2]Table A'!$A$2:$D$1648,4,FALSE),+VLOOKUP(C2416,'[2]Table B'!$A$2:$F$54,4,FALSE))</f>
        <v>0.88650000000000007</v>
      </c>
      <c r="G2416" s="141">
        <v>0.9</v>
      </c>
      <c r="H2416" s="141">
        <v>0.78900000000000003</v>
      </c>
    </row>
    <row r="2417" spans="1:8" x14ac:dyDescent="0.2">
      <c r="A2417" s="142" t="s">
        <v>534</v>
      </c>
      <c r="B2417" s="142">
        <v>1.0357000000000001</v>
      </c>
      <c r="C2417" s="143">
        <v>99930</v>
      </c>
      <c r="D2417" s="141" t="s">
        <v>111</v>
      </c>
      <c r="F2417" s="141">
        <f>IF(D2417="U",+VLOOKUP(C2417,'[2]Table A'!$A$2:$D$1648,4,FALSE),+VLOOKUP(C2417,'[2]Table B'!$A$2:$F$54,4,FALSE))</f>
        <v>1.0357000000000001</v>
      </c>
      <c r="G2417" s="141">
        <v>1.0236000000000001</v>
      </c>
      <c r="H2417" s="141">
        <v>1.0633000000000001</v>
      </c>
    </row>
    <row r="2418" spans="1:8" x14ac:dyDescent="0.2">
      <c r="A2418" s="142" t="s">
        <v>848</v>
      </c>
      <c r="B2418" s="142">
        <v>1.0357000000000001</v>
      </c>
      <c r="C2418" s="143">
        <v>99930</v>
      </c>
      <c r="D2418" s="141" t="s">
        <v>111</v>
      </c>
      <c r="F2418" s="141">
        <f>IF(D2418="U",+VLOOKUP(C2418,'[2]Table A'!$A$2:$D$1648,4,FALSE),+VLOOKUP(C2418,'[2]Table B'!$A$2:$F$54,4,FALSE))</f>
        <v>1.0357000000000001</v>
      </c>
      <c r="G2418" s="141">
        <v>1.0236000000000001</v>
      </c>
      <c r="H2418" s="141">
        <v>1.0633000000000001</v>
      </c>
    </row>
    <row r="2419" spans="1:8" x14ac:dyDescent="0.2">
      <c r="A2419" s="142" t="s">
        <v>948</v>
      </c>
      <c r="B2419" s="142">
        <v>1.0357000000000001</v>
      </c>
      <c r="C2419" s="143">
        <v>99930</v>
      </c>
      <c r="D2419" s="141" t="s">
        <v>111</v>
      </c>
      <c r="F2419" s="141">
        <f>IF(D2419="U",+VLOOKUP(C2419,'[2]Table A'!$A$2:$D$1648,4,FALSE),+VLOOKUP(C2419,'[2]Table B'!$A$2:$F$54,4,FALSE))</f>
        <v>1.0357000000000001</v>
      </c>
      <c r="G2419" s="141">
        <v>1.0236000000000001</v>
      </c>
      <c r="H2419" s="141">
        <v>1.0633000000000001</v>
      </c>
    </row>
    <row r="2420" spans="1:8" x14ac:dyDescent="0.2">
      <c r="A2420" s="142" t="s">
        <v>1127</v>
      </c>
      <c r="B2420" s="142">
        <v>1.0357000000000001</v>
      </c>
      <c r="C2420" s="143">
        <v>99930</v>
      </c>
      <c r="D2420" s="141" t="s">
        <v>111</v>
      </c>
      <c r="F2420" s="141">
        <f>IF(D2420="U",+VLOOKUP(C2420,'[2]Table A'!$A$2:$D$1648,4,FALSE),+VLOOKUP(C2420,'[2]Table B'!$A$2:$F$54,4,FALSE))</f>
        <v>1.0357000000000001</v>
      </c>
      <c r="G2420" s="141">
        <v>1.0236000000000001</v>
      </c>
      <c r="H2420" s="141">
        <v>1.0633000000000001</v>
      </c>
    </row>
    <row r="2421" spans="1:8" x14ac:dyDescent="0.2">
      <c r="A2421" s="142" t="s">
        <v>1630</v>
      </c>
      <c r="B2421" s="142">
        <v>1.0357000000000001</v>
      </c>
      <c r="C2421" s="143">
        <v>99930</v>
      </c>
      <c r="D2421" s="141" t="s">
        <v>111</v>
      </c>
      <c r="F2421" s="141">
        <f>IF(D2421="U",+VLOOKUP(C2421,'[2]Table A'!$A$2:$D$1648,4,FALSE),+VLOOKUP(C2421,'[2]Table B'!$A$2:$F$54,4,FALSE))</f>
        <v>1.0357000000000001</v>
      </c>
      <c r="G2421" s="141">
        <v>1.0236000000000001</v>
      </c>
      <c r="H2421" s="141">
        <v>1.0633000000000001</v>
      </c>
    </row>
    <row r="2422" spans="1:8" x14ac:dyDescent="0.2">
      <c r="A2422" s="142" t="s">
        <v>2583</v>
      </c>
      <c r="B2422" s="142">
        <v>1.0357000000000001</v>
      </c>
      <c r="C2422" s="143">
        <v>99930</v>
      </c>
      <c r="D2422" s="141" t="s">
        <v>111</v>
      </c>
      <c r="F2422" s="141">
        <f>IF(D2422="U",+VLOOKUP(C2422,'[2]Table A'!$A$2:$D$1648,4,FALSE),+VLOOKUP(C2422,'[2]Table B'!$A$2:$F$54,4,FALSE))</f>
        <v>1.0357000000000001</v>
      </c>
      <c r="G2422" s="141">
        <v>1.0236000000000001</v>
      </c>
      <c r="H2422" s="141">
        <v>1.0633000000000001</v>
      </c>
    </row>
    <row r="2423" spans="1:8" x14ac:dyDescent="0.2">
      <c r="A2423" s="142" t="s">
        <v>3478</v>
      </c>
      <c r="B2423" s="142">
        <v>1.0357000000000001</v>
      </c>
      <c r="C2423" s="143">
        <v>99930</v>
      </c>
      <c r="D2423" s="141" t="s">
        <v>111</v>
      </c>
      <c r="F2423" s="141">
        <f>IF(D2423="U",+VLOOKUP(C2423,'[2]Table A'!$A$2:$D$1648,4,FALSE),+VLOOKUP(C2423,'[2]Table B'!$A$2:$F$54,4,FALSE))</f>
        <v>1.0357000000000001</v>
      </c>
      <c r="G2423" s="141">
        <v>1.0236000000000001</v>
      </c>
      <c r="H2423" s="141">
        <v>1.0633000000000001</v>
      </c>
    </row>
    <row r="2424" spans="1:8" x14ac:dyDescent="0.2">
      <c r="A2424" s="142" t="s">
        <v>3973</v>
      </c>
      <c r="B2424" s="142">
        <v>1.0357000000000001</v>
      </c>
      <c r="C2424" s="143">
        <v>99930</v>
      </c>
      <c r="D2424" s="141" t="s">
        <v>111</v>
      </c>
      <c r="F2424" s="141">
        <f>IF(D2424="U",+VLOOKUP(C2424,'[2]Table A'!$A$2:$D$1648,4,FALSE),+VLOOKUP(C2424,'[2]Table B'!$A$2:$F$54,4,FALSE))</f>
        <v>1.0357000000000001</v>
      </c>
      <c r="G2424" s="141">
        <v>1.0236000000000001</v>
      </c>
      <c r="H2424" s="141">
        <v>1.0633000000000001</v>
      </c>
    </row>
    <row r="2425" spans="1:8" x14ac:dyDescent="0.2">
      <c r="A2425" s="142" t="s">
        <v>887</v>
      </c>
      <c r="B2425" s="142">
        <v>0.86240000000000006</v>
      </c>
      <c r="C2425" s="143">
        <v>99932</v>
      </c>
      <c r="D2425" s="141" t="s">
        <v>111</v>
      </c>
      <c r="F2425" s="141">
        <f>IF(D2425="U",+VLOOKUP(C2425,'[2]Table A'!$A$2:$D$1648,4,FALSE),+VLOOKUP(C2425,'[2]Table B'!$A$2:$F$54,4,FALSE))</f>
        <v>0.86240000000000006</v>
      </c>
      <c r="G2425" s="141">
        <v>0.84799999999999998</v>
      </c>
      <c r="H2425" s="141">
        <v>0.84810000000000008</v>
      </c>
    </row>
    <row r="2426" spans="1:8" x14ac:dyDescent="0.2">
      <c r="A2426" s="142" t="s">
        <v>929</v>
      </c>
      <c r="B2426" s="142">
        <v>0.86240000000000006</v>
      </c>
      <c r="C2426" s="143">
        <v>99932</v>
      </c>
      <c r="D2426" s="141" t="s">
        <v>111</v>
      </c>
      <c r="F2426" s="141">
        <f>IF(D2426="U",+VLOOKUP(C2426,'[2]Table A'!$A$2:$D$1648,4,FALSE),+VLOOKUP(C2426,'[2]Table B'!$A$2:$F$54,4,FALSE))</f>
        <v>0.86240000000000006</v>
      </c>
      <c r="G2426" s="141">
        <v>0.84799999999999998</v>
      </c>
      <c r="H2426" s="141">
        <v>0.84810000000000008</v>
      </c>
    </row>
    <row r="2427" spans="1:8" x14ac:dyDescent="0.2">
      <c r="A2427" s="142" t="s">
        <v>983</v>
      </c>
      <c r="B2427" s="142">
        <v>0.86240000000000006</v>
      </c>
      <c r="C2427" s="143">
        <v>99932</v>
      </c>
      <c r="D2427" s="141" t="s">
        <v>111</v>
      </c>
      <c r="F2427" s="141">
        <f>IF(D2427="U",+VLOOKUP(C2427,'[2]Table A'!$A$2:$D$1648,4,FALSE),+VLOOKUP(C2427,'[2]Table B'!$A$2:$F$54,4,FALSE))</f>
        <v>0.86240000000000006</v>
      </c>
      <c r="G2427" s="141">
        <v>0.84799999999999998</v>
      </c>
      <c r="H2427" s="141">
        <v>0.84810000000000008</v>
      </c>
    </row>
    <row r="2428" spans="1:8" x14ac:dyDescent="0.2">
      <c r="A2428" s="142" t="s">
        <v>1084</v>
      </c>
      <c r="B2428" s="142">
        <v>0.86240000000000006</v>
      </c>
      <c r="C2428" s="143">
        <v>99932</v>
      </c>
      <c r="D2428" s="141" t="s">
        <v>111</v>
      </c>
      <c r="F2428" s="141">
        <f>IF(D2428="U",+VLOOKUP(C2428,'[2]Table A'!$A$2:$D$1648,4,FALSE),+VLOOKUP(C2428,'[2]Table B'!$A$2:$F$54,4,FALSE))</f>
        <v>0.86240000000000006</v>
      </c>
      <c r="G2428" s="141">
        <v>0.84799999999999998</v>
      </c>
      <c r="H2428" s="141">
        <v>0.84810000000000008</v>
      </c>
    </row>
    <row r="2429" spans="1:8" x14ac:dyDescent="0.2">
      <c r="A2429" s="142" t="s">
        <v>1200</v>
      </c>
      <c r="B2429" s="142">
        <v>0.86240000000000006</v>
      </c>
      <c r="C2429" s="143">
        <v>99932</v>
      </c>
      <c r="D2429" s="141" t="s">
        <v>111</v>
      </c>
      <c r="F2429" s="141">
        <f>IF(D2429="U",+VLOOKUP(C2429,'[2]Table A'!$A$2:$D$1648,4,FALSE),+VLOOKUP(C2429,'[2]Table B'!$A$2:$F$54,4,FALSE))</f>
        <v>0.86240000000000006</v>
      </c>
      <c r="G2429" s="141">
        <v>0.84799999999999998</v>
      </c>
      <c r="H2429" s="141">
        <v>0.84810000000000008</v>
      </c>
    </row>
    <row r="2430" spans="1:8" x14ac:dyDescent="0.2">
      <c r="A2430" s="142" t="s">
        <v>1250</v>
      </c>
      <c r="B2430" s="142">
        <v>0.86240000000000006</v>
      </c>
      <c r="C2430" s="143">
        <v>99932</v>
      </c>
      <c r="D2430" s="141" t="s">
        <v>111</v>
      </c>
      <c r="F2430" s="141">
        <f>IF(D2430="U",+VLOOKUP(C2430,'[2]Table A'!$A$2:$D$1648,4,FALSE),+VLOOKUP(C2430,'[2]Table B'!$A$2:$F$54,4,FALSE))</f>
        <v>0.86240000000000006</v>
      </c>
      <c r="G2430" s="141">
        <v>0.84799999999999998</v>
      </c>
      <c r="H2430" s="141">
        <v>0.84810000000000008</v>
      </c>
    </row>
    <row r="2431" spans="1:8" x14ac:dyDescent="0.2">
      <c r="A2431" s="142" t="s">
        <v>1374</v>
      </c>
      <c r="B2431" s="142">
        <v>0.86240000000000006</v>
      </c>
      <c r="C2431" s="143">
        <v>99932</v>
      </c>
      <c r="D2431" s="141" t="s">
        <v>111</v>
      </c>
      <c r="F2431" s="141">
        <f>IF(D2431="U",+VLOOKUP(C2431,'[2]Table A'!$A$2:$D$1648,4,FALSE),+VLOOKUP(C2431,'[2]Table B'!$A$2:$F$54,4,FALSE))</f>
        <v>0.86240000000000006</v>
      </c>
      <c r="G2431" s="141">
        <v>0.84799999999999998</v>
      </c>
      <c r="H2431" s="141">
        <v>0.84810000000000008</v>
      </c>
    </row>
    <row r="2432" spans="1:8" x14ac:dyDescent="0.2">
      <c r="A2432" s="142" t="s">
        <v>1649</v>
      </c>
      <c r="B2432" s="142">
        <v>0.86240000000000006</v>
      </c>
      <c r="C2432" s="143">
        <v>99932</v>
      </c>
      <c r="D2432" s="141" t="s">
        <v>111</v>
      </c>
      <c r="F2432" s="141">
        <f>IF(D2432="U",+VLOOKUP(C2432,'[2]Table A'!$A$2:$D$1648,4,FALSE),+VLOOKUP(C2432,'[2]Table B'!$A$2:$F$54,4,FALSE))</f>
        <v>0.86240000000000006</v>
      </c>
      <c r="G2432" s="141">
        <v>0.84799999999999998</v>
      </c>
      <c r="H2432" s="141">
        <v>0.84810000000000008</v>
      </c>
    </row>
    <row r="2433" spans="1:8" x14ac:dyDescent="0.2">
      <c r="A2433" s="142" t="s">
        <v>1706</v>
      </c>
      <c r="B2433" s="142">
        <v>0.86240000000000006</v>
      </c>
      <c r="C2433" s="143">
        <v>99932</v>
      </c>
      <c r="D2433" s="141" t="s">
        <v>111</v>
      </c>
      <c r="F2433" s="141">
        <f>IF(D2433="U",+VLOOKUP(C2433,'[2]Table A'!$A$2:$D$1648,4,FALSE),+VLOOKUP(C2433,'[2]Table B'!$A$2:$F$54,4,FALSE))</f>
        <v>0.86240000000000006</v>
      </c>
      <c r="G2433" s="141">
        <v>0.84799999999999998</v>
      </c>
      <c r="H2433" s="141">
        <v>0.84810000000000008</v>
      </c>
    </row>
    <row r="2434" spans="1:8" x14ac:dyDescent="0.2">
      <c r="A2434" s="142" t="s">
        <v>1780</v>
      </c>
      <c r="B2434" s="142">
        <v>0.86240000000000006</v>
      </c>
      <c r="C2434" s="143">
        <v>99932</v>
      </c>
      <c r="D2434" s="141" t="s">
        <v>111</v>
      </c>
      <c r="F2434" s="141">
        <f>IF(D2434="U",+VLOOKUP(C2434,'[2]Table A'!$A$2:$D$1648,4,FALSE),+VLOOKUP(C2434,'[2]Table B'!$A$2:$F$54,4,FALSE))</f>
        <v>0.86240000000000006</v>
      </c>
      <c r="G2434" s="141">
        <v>0.84799999999999998</v>
      </c>
      <c r="H2434" s="141">
        <v>0.84810000000000008</v>
      </c>
    </row>
    <row r="2435" spans="1:8" x14ac:dyDescent="0.2">
      <c r="A2435" s="142" t="s">
        <v>1853</v>
      </c>
      <c r="B2435" s="142">
        <v>0.86240000000000006</v>
      </c>
      <c r="C2435" s="143">
        <v>99932</v>
      </c>
      <c r="D2435" s="141" t="s">
        <v>111</v>
      </c>
      <c r="F2435" s="141">
        <f>IF(D2435="U",+VLOOKUP(C2435,'[2]Table A'!$A$2:$D$1648,4,FALSE),+VLOOKUP(C2435,'[2]Table B'!$A$2:$F$54,4,FALSE))</f>
        <v>0.86240000000000006</v>
      </c>
      <c r="G2435" s="141">
        <v>0.84799999999999998</v>
      </c>
      <c r="H2435" s="141">
        <v>0.84810000000000008</v>
      </c>
    </row>
    <row r="2436" spans="1:8" x14ac:dyDescent="0.2">
      <c r="A2436" s="142" t="s">
        <v>2261</v>
      </c>
      <c r="B2436" s="142">
        <v>0.86240000000000006</v>
      </c>
      <c r="C2436" s="143">
        <v>99932</v>
      </c>
      <c r="D2436" s="141" t="s">
        <v>111</v>
      </c>
      <c r="F2436" s="141">
        <f>IF(D2436="U",+VLOOKUP(C2436,'[2]Table A'!$A$2:$D$1648,4,FALSE),+VLOOKUP(C2436,'[2]Table B'!$A$2:$F$54,4,FALSE))</f>
        <v>0.86240000000000006</v>
      </c>
      <c r="G2436" s="141">
        <v>0.84799999999999998</v>
      </c>
      <c r="H2436" s="141">
        <v>0.84810000000000008</v>
      </c>
    </row>
    <row r="2437" spans="1:8" x14ac:dyDescent="0.2">
      <c r="A2437" s="142" t="s">
        <v>2323</v>
      </c>
      <c r="B2437" s="142">
        <v>0.86240000000000006</v>
      </c>
      <c r="C2437" s="143">
        <v>99932</v>
      </c>
      <c r="D2437" s="141" t="s">
        <v>111</v>
      </c>
      <c r="F2437" s="141">
        <f>IF(D2437="U",+VLOOKUP(C2437,'[2]Table A'!$A$2:$D$1648,4,FALSE),+VLOOKUP(C2437,'[2]Table B'!$A$2:$F$54,4,FALSE))</f>
        <v>0.86240000000000006</v>
      </c>
      <c r="G2437" s="141">
        <v>0.84799999999999998</v>
      </c>
      <c r="H2437" s="141">
        <v>0.84810000000000008</v>
      </c>
    </row>
    <row r="2438" spans="1:8" x14ac:dyDescent="0.2">
      <c r="A2438" s="142" t="s">
        <v>2367</v>
      </c>
      <c r="B2438" s="142">
        <v>0.86240000000000006</v>
      </c>
      <c r="C2438" s="143">
        <v>99932</v>
      </c>
      <c r="D2438" s="141" t="s">
        <v>111</v>
      </c>
      <c r="F2438" s="141">
        <f>IF(D2438="U",+VLOOKUP(C2438,'[2]Table A'!$A$2:$D$1648,4,FALSE),+VLOOKUP(C2438,'[2]Table B'!$A$2:$F$54,4,FALSE))</f>
        <v>0.86240000000000006</v>
      </c>
      <c r="G2438" s="141">
        <v>0.84799999999999998</v>
      </c>
      <c r="H2438" s="141">
        <v>0.84810000000000008</v>
      </c>
    </row>
    <row r="2439" spans="1:8" x14ac:dyDescent="0.2">
      <c r="A2439" s="142" t="s">
        <v>2385</v>
      </c>
      <c r="B2439" s="142">
        <v>0.86240000000000006</v>
      </c>
      <c r="C2439" s="143">
        <v>99932</v>
      </c>
      <c r="D2439" s="141" t="s">
        <v>111</v>
      </c>
      <c r="F2439" s="141">
        <f>IF(D2439="U",+VLOOKUP(C2439,'[2]Table A'!$A$2:$D$1648,4,FALSE),+VLOOKUP(C2439,'[2]Table B'!$A$2:$F$54,4,FALSE))</f>
        <v>0.86240000000000006</v>
      </c>
      <c r="G2439" s="141">
        <v>0.84799999999999998</v>
      </c>
      <c r="H2439" s="141">
        <v>0.84810000000000008</v>
      </c>
    </row>
    <row r="2440" spans="1:8" x14ac:dyDescent="0.2">
      <c r="A2440" s="142" t="s">
        <v>2546</v>
      </c>
      <c r="B2440" s="142">
        <v>0.86240000000000006</v>
      </c>
      <c r="C2440" s="143">
        <v>99932</v>
      </c>
      <c r="D2440" s="141" t="s">
        <v>111</v>
      </c>
      <c r="F2440" s="141">
        <f>IF(D2440="U",+VLOOKUP(C2440,'[2]Table A'!$A$2:$D$1648,4,FALSE),+VLOOKUP(C2440,'[2]Table B'!$A$2:$F$54,4,FALSE))</f>
        <v>0.86240000000000006</v>
      </c>
      <c r="G2440" s="141">
        <v>0.84799999999999998</v>
      </c>
      <c r="H2440" s="141">
        <v>0.84810000000000008</v>
      </c>
    </row>
    <row r="2441" spans="1:8" x14ac:dyDescent="0.2">
      <c r="A2441" s="142" t="s">
        <v>2691</v>
      </c>
      <c r="B2441" s="142">
        <v>0.86240000000000006</v>
      </c>
      <c r="C2441" s="143">
        <v>99932</v>
      </c>
      <c r="D2441" s="141" t="s">
        <v>111</v>
      </c>
      <c r="F2441" s="141">
        <f>IF(D2441="U",+VLOOKUP(C2441,'[2]Table A'!$A$2:$D$1648,4,FALSE),+VLOOKUP(C2441,'[2]Table B'!$A$2:$F$54,4,FALSE))</f>
        <v>0.86240000000000006</v>
      </c>
      <c r="G2441" s="141">
        <v>0.84799999999999998</v>
      </c>
      <c r="H2441" s="141">
        <v>0.84810000000000008</v>
      </c>
    </row>
    <row r="2442" spans="1:8" x14ac:dyDescent="0.2">
      <c r="A2442" s="142" t="s">
        <v>2868</v>
      </c>
      <c r="B2442" s="142">
        <v>0.86240000000000006</v>
      </c>
      <c r="C2442" s="143">
        <v>99932</v>
      </c>
      <c r="D2442" s="141" t="s">
        <v>111</v>
      </c>
      <c r="F2442" s="141">
        <f>IF(D2442="U",+VLOOKUP(C2442,'[2]Table A'!$A$2:$D$1648,4,FALSE),+VLOOKUP(C2442,'[2]Table B'!$A$2:$F$54,4,FALSE))</f>
        <v>0.86240000000000006</v>
      </c>
      <c r="G2442" s="141">
        <v>0.84799999999999998</v>
      </c>
      <c r="H2442" s="141">
        <v>0.84810000000000008</v>
      </c>
    </row>
    <row r="2443" spans="1:8" x14ac:dyDescent="0.2">
      <c r="A2443" s="142" t="s">
        <v>3083</v>
      </c>
      <c r="B2443" s="142">
        <v>0.86240000000000006</v>
      </c>
      <c r="C2443" s="143">
        <v>99932</v>
      </c>
      <c r="D2443" s="141" t="s">
        <v>111</v>
      </c>
      <c r="F2443" s="141">
        <f>IF(D2443="U",+VLOOKUP(C2443,'[2]Table A'!$A$2:$D$1648,4,FALSE),+VLOOKUP(C2443,'[2]Table B'!$A$2:$F$54,4,FALSE))</f>
        <v>0.86240000000000006</v>
      </c>
      <c r="G2443" s="141">
        <v>0.84799999999999998</v>
      </c>
      <c r="H2443" s="141">
        <v>0.84810000000000008</v>
      </c>
    </row>
    <row r="2444" spans="1:8" x14ac:dyDescent="0.2">
      <c r="A2444" s="142" t="s">
        <v>3150</v>
      </c>
      <c r="B2444" s="142">
        <v>0.86240000000000006</v>
      </c>
      <c r="C2444" s="143">
        <v>99932</v>
      </c>
      <c r="D2444" s="141" t="s">
        <v>111</v>
      </c>
      <c r="F2444" s="141">
        <f>IF(D2444="U",+VLOOKUP(C2444,'[2]Table A'!$A$2:$D$1648,4,FALSE),+VLOOKUP(C2444,'[2]Table B'!$A$2:$F$54,4,FALSE))</f>
        <v>0.86240000000000006</v>
      </c>
      <c r="G2444" s="141">
        <v>0.84799999999999998</v>
      </c>
      <c r="H2444" s="141">
        <v>0.84810000000000008</v>
      </c>
    </row>
    <row r="2445" spans="1:8" x14ac:dyDescent="0.2">
      <c r="A2445" s="142" t="s">
        <v>3188</v>
      </c>
      <c r="B2445" s="142">
        <v>0.86240000000000006</v>
      </c>
      <c r="C2445" s="143">
        <v>99932</v>
      </c>
      <c r="D2445" s="141" t="s">
        <v>111</v>
      </c>
      <c r="F2445" s="141">
        <f>IF(D2445="U",+VLOOKUP(C2445,'[2]Table A'!$A$2:$D$1648,4,FALSE),+VLOOKUP(C2445,'[2]Table B'!$A$2:$F$54,4,FALSE))</f>
        <v>0.86240000000000006</v>
      </c>
      <c r="G2445" s="141">
        <v>0.84799999999999998</v>
      </c>
      <c r="H2445" s="141">
        <v>0.84810000000000008</v>
      </c>
    </row>
    <row r="2446" spans="1:8" x14ac:dyDescent="0.2">
      <c r="A2446" s="142" t="s">
        <v>3252</v>
      </c>
      <c r="B2446" s="142">
        <v>0.86240000000000006</v>
      </c>
      <c r="C2446" s="143">
        <v>99932</v>
      </c>
      <c r="D2446" s="141" t="s">
        <v>111</v>
      </c>
      <c r="F2446" s="141">
        <f>IF(D2446="U",+VLOOKUP(C2446,'[2]Table A'!$A$2:$D$1648,4,FALSE),+VLOOKUP(C2446,'[2]Table B'!$A$2:$F$54,4,FALSE))</f>
        <v>0.86240000000000006</v>
      </c>
      <c r="G2446" s="141">
        <v>0.84799999999999998</v>
      </c>
      <c r="H2446" s="141">
        <v>0.84810000000000008</v>
      </c>
    </row>
    <row r="2447" spans="1:8" x14ac:dyDescent="0.2">
      <c r="A2447" s="142" t="s">
        <v>3357</v>
      </c>
      <c r="B2447" s="142">
        <v>0.86240000000000006</v>
      </c>
      <c r="C2447" s="143">
        <v>99932</v>
      </c>
      <c r="D2447" s="141" t="s">
        <v>111</v>
      </c>
      <c r="F2447" s="141">
        <f>IF(D2447="U",+VLOOKUP(C2447,'[2]Table A'!$A$2:$D$1648,4,FALSE),+VLOOKUP(C2447,'[2]Table B'!$A$2:$F$54,4,FALSE))</f>
        <v>0.86240000000000006</v>
      </c>
      <c r="G2447" s="141">
        <v>0.84799999999999998</v>
      </c>
      <c r="H2447" s="141">
        <v>0.84810000000000008</v>
      </c>
    </row>
    <row r="2448" spans="1:8" x14ac:dyDescent="0.2">
      <c r="A2448" s="142" t="s">
        <v>3379</v>
      </c>
      <c r="B2448" s="142">
        <v>0.86240000000000006</v>
      </c>
      <c r="C2448" s="143">
        <v>99932</v>
      </c>
      <c r="D2448" s="141" t="s">
        <v>111</v>
      </c>
      <c r="F2448" s="141">
        <f>IF(D2448="U",+VLOOKUP(C2448,'[2]Table A'!$A$2:$D$1648,4,FALSE),+VLOOKUP(C2448,'[2]Table B'!$A$2:$F$54,4,FALSE))</f>
        <v>0.86240000000000006</v>
      </c>
      <c r="G2448" s="141">
        <v>0.84799999999999998</v>
      </c>
      <c r="H2448" s="141">
        <v>0.84810000000000008</v>
      </c>
    </row>
    <row r="2449" spans="1:8" x14ac:dyDescent="0.2">
      <c r="A2449" s="142" t="s">
        <v>3522</v>
      </c>
      <c r="B2449" s="142">
        <v>0.86240000000000006</v>
      </c>
      <c r="C2449" s="143">
        <v>99932</v>
      </c>
      <c r="D2449" s="141" t="s">
        <v>111</v>
      </c>
      <c r="F2449" s="141">
        <f>IF(D2449="U",+VLOOKUP(C2449,'[2]Table A'!$A$2:$D$1648,4,FALSE),+VLOOKUP(C2449,'[2]Table B'!$A$2:$F$54,4,FALSE))</f>
        <v>0.86240000000000006</v>
      </c>
      <c r="G2449" s="141">
        <v>0.84799999999999998</v>
      </c>
      <c r="H2449" s="141">
        <v>0.84810000000000008</v>
      </c>
    </row>
    <row r="2450" spans="1:8" x14ac:dyDescent="0.2">
      <c r="A2450" s="142" t="s">
        <v>3632</v>
      </c>
      <c r="B2450" s="142">
        <v>0.86240000000000006</v>
      </c>
      <c r="C2450" s="143">
        <v>99932</v>
      </c>
      <c r="D2450" s="141" t="s">
        <v>111</v>
      </c>
      <c r="F2450" s="141">
        <f>IF(D2450="U",+VLOOKUP(C2450,'[2]Table A'!$A$2:$D$1648,4,FALSE),+VLOOKUP(C2450,'[2]Table B'!$A$2:$F$54,4,FALSE))</f>
        <v>0.86240000000000006</v>
      </c>
      <c r="G2450" s="141">
        <v>0.84799999999999998</v>
      </c>
      <c r="H2450" s="141">
        <v>0.84810000000000008</v>
      </c>
    </row>
    <row r="2451" spans="1:8" x14ac:dyDescent="0.2">
      <c r="A2451" s="142" t="s">
        <v>3974</v>
      </c>
      <c r="B2451" s="142">
        <v>0.86240000000000006</v>
      </c>
      <c r="C2451" s="143">
        <v>99932</v>
      </c>
      <c r="D2451" s="141" t="s">
        <v>111</v>
      </c>
      <c r="F2451" s="141">
        <f>IF(D2451="U",+VLOOKUP(C2451,'[2]Table A'!$A$2:$D$1648,4,FALSE),+VLOOKUP(C2451,'[2]Table B'!$A$2:$F$54,4,FALSE))</f>
        <v>0.86240000000000006</v>
      </c>
      <c r="G2451" s="141">
        <v>0.84799999999999998</v>
      </c>
      <c r="H2451" s="141">
        <v>0.84810000000000008</v>
      </c>
    </row>
    <row r="2452" spans="1:8" x14ac:dyDescent="0.2">
      <c r="A2452" s="142" t="s">
        <v>344</v>
      </c>
      <c r="B2452" s="142">
        <v>0.84989999999999999</v>
      </c>
      <c r="C2452" s="143">
        <v>99933</v>
      </c>
      <c r="D2452" s="141" t="s">
        <v>111</v>
      </c>
      <c r="F2452" s="141">
        <f>IF(D2452="U",+VLOOKUP(C2452,'[2]Table A'!$A$2:$D$1648,4,FALSE),+VLOOKUP(C2452,'[2]Table B'!$A$2:$F$54,4,FALSE))</f>
        <v>0.84989999999999999</v>
      </c>
      <c r="G2452" s="141">
        <v>0.8427</v>
      </c>
      <c r="H2452" s="141">
        <v>0.84989999999999999</v>
      </c>
    </row>
    <row r="2453" spans="1:8" x14ac:dyDescent="0.2">
      <c r="A2453" s="142" t="s">
        <v>889</v>
      </c>
      <c r="B2453" s="142">
        <v>0.84989999999999999</v>
      </c>
      <c r="C2453" s="143">
        <v>99933</v>
      </c>
      <c r="D2453" s="141" t="s">
        <v>111</v>
      </c>
      <c r="F2453" s="141">
        <f>IF(D2453="U",+VLOOKUP(C2453,'[2]Table A'!$A$2:$D$1648,4,FALSE),+VLOOKUP(C2453,'[2]Table B'!$A$2:$F$54,4,FALSE))</f>
        <v>0.84989999999999999</v>
      </c>
      <c r="G2453" s="141">
        <v>0.8427</v>
      </c>
      <c r="H2453" s="141">
        <v>0.84989999999999999</v>
      </c>
    </row>
    <row r="2454" spans="1:8" x14ac:dyDescent="0.2">
      <c r="A2454" s="142" t="s">
        <v>892</v>
      </c>
      <c r="B2454" s="142">
        <v>0.84989999999999999</v>
      </c>
      <c r="C2454" s="143">
        <v>99933</v>
      </c>
      <c r="D2454" s="141" t="s">
        <v>111</v>
      </c>
      <c r="F2454" s="141">
        <f>IF(D2454="U",+VLOOKUP(C2454,'[2]Table A'!$A$2:$D$1648,4,FALSE),+VLOOKUP(C2454,'[2]Table B'!$A$2:$F$54,4,FALSE))</f>
        <v>0.84989999999999999</v>
      </c>
      <c r="G2454" s="141">
        <v>0.8427</v>
      </c>
      <c r="H2454" s="141">
        <v>0.84989999999999999</v>
      </c>
    </row>
    <row r="2455" spans="1:8" x14ac:dyDescent="0.2">
      <c r="A2455" s="142" t="s">
        <v>928</v>
      </c>
      <c r="B2455" s="142">
        <v>0.84989999999999999</v>
      </c>
      <c r="C2455" s="143">
        <v>99933</v>
      </c>
      <c r="D2455" s="141" t="s">
        <v>111</v>
      </c>
      <c r="F2455" s="141">
        <f>IF(D2455="U",+VLOOKUP(C2455,'[2]Table A'!$A$2:$D$1648,4,FALSE),+VLOOKUP(C2455,'[2]Table B'!$A$2:$F$54,4,FALSE))</f>
        <v>0.84989999999999999</v>
      </c>
      <c r="G2455" s="141">
        <v>0.8427</v>
      </c>
      <c r="H2455" s="141">
        <v>0.84989999999999999</v>
      </c>
    </row>
    <row r="2456" spans="1:8" x14ac:dyDescent="0.2">
      <c r="A2456" s="142" t="s">
        <v>936</v>
      </c>
      <c r="B2456" s="142">
        <v>0.84989999999999999</v>
      </c>
      <c r="C2456" s="143">
        <v>99933</v>
      </c>
      <c r="D2456" s="141" t="s">
        <v>111</v>
      </c>
      <c r="F2456" s="141">
        <f>IF(D2456="U",+VLOOKUP(C2456,'[2]Table A'!$A$2:$D$1648,4,FALSE),+VLOOKUP(C2456,'[2]Table B'!$A$2:$F$54,4,FALSE))</f>
        <v>0.84989999999999999</v>
      </c>
      <c r="G2456" s="141">
        <v>0.8427</v>
      </c>
      <c r="H2456" s="141">
        <v>0.84989999999999999</v>
      </c>
    </row>
    <row r="2457" spans="1:8" x14ac:dyDescent="0.2">
      <c r="A2457" s="142" t="s">
        <v>1058</v>
      </c>
      <c r="B2457" s="142">
        <v>0.84989999999999999</v>
      </c>
      <c r="C2457" s="143">
        <v>99933</v>
      </c>
      <c r="D2457" s="141" t="s">
        <v>111</v>
      </c>
      <c r="F2457" s="141">
        <f>IF(D2457="U",+VLOOKUP(C2457,'[2]Table A'!$A$2:$D$1648,4,FALSE),+VLOOKUP(C2457,'[2]Table B'!$A$2:$F$54,4,FALSE))</f>
        <v>0.84989999999999999</v>
      </c>
      <c r="G2457" s="141">
        <v>0.8427</v>
      </c>
      <c r="H2457" s="141">
        <v>0.84989999999999999</v>
      </c>
    </row>
    <row r="2458" spans="1:8" x14ac:dyDescent="0.2">
      <c r="A2458" s="142" t="s">
        <v>1097</v>
      </c>
      <c r="B2458" s="142">
        <v>0.84989999999999999</v>
      </c>
      <c r="C2458" s="143">
        <v>99933</v>
      </c>
      <c r="D2458" s="141" t="s">
        <v>111</v>
      </c>
      <c r="F2458" s="141">
        <f>IF(D2458="U",+VLOOKUP(C2458,'[2]Table A'!$A$2:$D$1648,4,FALSE),+VLOOKUP(C2458,'[2]Table B'!$A$2:$F$54,4,FALSE))</f>
        <v>0.84989999999999999</v>
      </c>
      <c r="G2458" s="141">
        <v>0.8427</v>
      </c>
      <c r="H2458" s="141">
        <v>0.84989999999999999</v>
      </c>
    </row>
    <row r="2459" spans="1:8" x14ac:dyDescent="0.2">
      <c r="A2459" s="142" t="s">
        <v>1134</v>
      </c>
      <c r="B2459" s="142">
        <v>0.84989999999999999</v>
      </c>
      <c r="C2459" s="143">
        <v>99933</v>
      </c>
      <c r="D2459" s="141" t="s">
        <v>111</v>
      </c>
      <c r="F2459" s="141">
        <f>IF(D2459="U",+VLOOKUP(C2459,'[2]Table A'!$A$2:$D$1648,4,FALSE),+VLOOKUP(C2459,'[2]Table B'!$A$2:$F$54,4,FALSE))</f>
        <v>0.84989999999999999</v>
      </c>
      <c r="G2459" s="141">
        <v>0.8427</v>
      </c>
      <c r="H2459" s="141">
        <v>0.84989999999999999</v>
      </c>
    </row>
    <row r="2460" spans="1:8" x14ac:dyDescent="0.2">
      <c r="A2460" s="142" t="s">
        <v>1271</v>
      </c>
      <c r="B2460" s="142">
        <v>0.84989999999999999</v>
      </c>
      <c r="C2460" s="143">
        <v>99933</v>
      </c>
      <c r="D2460" s="141" t="s">
        <v>111</v>
      </c>
      <c r="F2460" s="141">
        <f>IF(D2460="U",+VLOOKUP(C2460,'[2]Table A'!$A$2:$D$1648,4,FALSE),+VLOOKUP(C2460,'[2]Table B'!$A$2:$F$54,4,FALSE))</f>
        <v>0.84989999999999999</v>
      </c>
      <c r="G2460" s="141">
        <v>0.8427</v>
      </c>
      <c r="H2460" s="141">
        <v>0.84989999999999999</v>
      </c>
    </row>
    <row r="2461" spans="1:8" x14ac:dyDescent="0.2">
      <c r="A2461" s="142" t="s">
        <v>1426</v>
      </c>
      <c r="B2461" s="142">
        <v>0.84989999999999999</v>
      </c>
      <c r="C2461" s="143">
        <v>99933</v>
      </c>
      <c r="D2461" s="141" t="s">
        <v>111</v>
      </c>
      <c r="F2461" s="141">
        <f>IF(D2461="U",+VLOOKUP(C2461,'[2]Table A'!$A$2:$D$1648,4,FALSE),+VLOOKUP(C2461,'[2]Table B'!$A$2:$F$54,4,FALSE))</f>
        <v>0.84989999999999999</v>
      </c>
      <c r="G2461" s="141">
        <v>0.8427</v>
      </c>
      <c r="H2461" s="141">
        <v>0.84989999999999999</v>
      </c>
    </row>
    <row r="2462" spans="1:8" x14ac:dyDescent="0.2">
      <c r="A2462" s="142" t="s">
        <v>1523</v>
      </c>
      <c r="B2462" s="142">
        <v>0.84989999999999999</v>
      </c>
      <c r="C2462" s="143">
        <v>99933</v>
      </c>
      <c r="D2462" s="141" t="s">
        <v>111</v>
      </c>
      <c r="F2462" s="141">
        <f>IF(D2462="U",+VLOOKUP(C2462,'[2]Table A'!$A$2:$D$1648,4,FALSE),+VLOOKUP(C2462,'[2]Table B'!$A$2:$F$54,4,FALSE))</f>
        <v>0.84989999999999999</v>
      </c>
      <c r="G2462" s="141">
        <v>0.8427</v>
      </c>
      <c r="H2462" s="141">
        <v>0.84989999999999999</v>
      </c>
    </row>
    <row r="2463" spans="1:8" x14ac:dyDescent="0.2">
      <c r="A2463" s="142" t="s">
        <v>1553</v>
      </c>
      <c r="B2463" s="142">
        <v>0.84989999999999999</v>
      </c>
      <c r="C2463" s="143">
        <v>99933</v>
      </c>
      <c r="D2463" s="141" t="s">
        <v>111</v>
      </c>
      <c r="F2463" s="141">
        <f>IF(D2463="U",+VLOOKUP(C2463,'[2]Table A'!$A$2:$D$1648,4,FALSE),+VLOOKUP(C2463,'[2]Table B'!$A$2:$F$54,4,FALSE))</f>
        <v>0.84989999999999999</v>
      </c>
      <c r="G2463" s="141">
        <v>0.8427</v>
      </c>
      <c r="H2463" s="141">
        <v>0.84989999999999999</v>
      </c>
    </row>
    <row r="2464" spans="1:8" x14ac:dyDescent="0.2">
      <c r="A2464" s="142" t="s">
        <v>1589</v>
      </c>
      <c r="B2464" s="142">
        <v>0.84989999999999999</v>
      </c>
      <c r="C2464" s="143">
        <v>99933</v>
      </c>
      <c r="D2464" s="141" t="s">
        <v>111</v>
      </c>
      <c r="F2464" s="141">
        <f>IF(D2464="U",+VLOOKUP(C2464,'[2]Table A'!$A$2:$D$1648,4,FALSE),+VLOOKUP(C2464,'[2]Table B'!$A$2:$F$54,4,FALSE))</f>
        <v>0.84989999999999999</v>
      </c>
      <c r="G2464" s="141">
        <v>0.8427</v>
      </c>
      <c r="H2464" s="141">
        <v>0.84989999999999999</v>
      </c>
    </row>
    <row r="2465" spans="1:8" x14ac:dyDescent="0.2">
      <c r="A2465" s="142" t="s">
        <v>1683</v>
      </c>
      <c r="B2465" s="142">
        <v>0.84989999999999999</v>
      </c>
      <c r="C2465" s="143">
        <v>99933</v>
      </c>
      <c r="D2465" s="141" t="s">
        <v>111</v>
      </c>
      <c r="F2465" s="141">
        <f>IF(D2465="U",+VLOOKUP(C2465,'[2]Table A'!$A$2:$D$1648,4,FALSE),+VLOOKUP(C2465,'[2]Table B'!$A$2:$F$54,4,FALSE))</f>
        <v>0.84989999999999999</v>
      </c>
      <c r="G2465" s="141">
        <v>0.8427</v>
      </c>
      <c r="H2465" s="141">
        <v>0.84989999999999999</v>
      </c>
    </row>
    <row r="2466" spans="1:8" x14ac:dyDescent="0.2">
      <c r="A2466" s="142" t="s">
        <v>1742</v>
      </c>
      <c r="B2466" s="142">
        <v>0.84989999999999999</v>
      </c>
      <c r="C2466" s="143">
        <v>99933</v>
      </c>
      <c r="D2466" s="141" t="s">
        <v>111</v>
      </c>
      <c r="F2466" s="141">
        <f>IF(D2466="U",+VLOOKUP(C2466,'[2]Table A'!$A$2:$D$1648,4,FALSE),+VLOOKUP(C2466,'[2]Table B'!$A$2:$F$54,4,FALSE))</f>
        <v>0.84989999999999999</v>
      </c>
      <c r="G2466" s="141">
        <v>0.8427</v>
      </c>
      <c r="H2466" s="141">
        <v>0.84989999999999999</v>
      </c>
    </row>
    <row r="2467" spans="1:8" x14ac:dyDescent="0.2">
      <c r="A2467" s="142" t="s">
        <v>2295</v>
      </c>
      <c r="B2467" s="142">
        <v>0.84989999999999999</v>
      </c>
      <c r="C2467" s="143">
        <v>99933</v>
      </c>
      <c r="D2467" s="141" t="s">
        <v>111</v>
      </c>
      <c r="F2467" s="141">
        <f>IF(D2467="U",+VLOOKUP(C2467,'[2]Table A'!$A$2:$D$1648,4,FALSE),+VLOOKUP(C2467,'[2]Table B'!$A$2:$F$54,4,FALSE))</f>
        <v>0.84989999999999999</v>
      </c>
      <c r="G2467" s="141">
        <v>0.8427</v>
      </c>
      <c r="H2467" s="141">
        <v>0.84989999999999999</v>
      </c>
    </row>
    <row r="2468" spans="1:8" x14ac:dyDescent="0.2">
      <c r="A2468" s="142" t="s">
        <v>2678</v>
      </c>
      <c r="B2468" s="142">
        <v>0.84989999999999999</v>
      </c>
      <c r="C2468" s="143">
        <v>99933</v>
      </c>
      <c r="D2468" s="141" t="s">
        <v>111</v>
      </c>
      <c r="F2468" s="141">
        <f>IF(D2468="U",+VLOOKUP(C2468,'[2]Table A'!$A$2:$D$1648,4,FALSE),+VLOOKUP(C2468,'[2]Table B'!$A$2:$F$54,4,FALSE))</f>
        <v>0.84989999999999999</v>
      </c>
      <c r="G2468" s="141">
        <v>0.8427</v>
      </c>
      <c r="H2468" s="141">
        <v>0.84989999999999999</v>
      </c>
    </row>
    <row r="2469" spans="1:8" x14ac:dyDescent="0.2">
      <c r="A2469" s="142" t="s">
        <v>2871</v>
      </c>
      <c r="B2469" s="142">
        <v>0.84989999999999999</v>
      </c>
      <c r="C2469" s="143">
        <v>99933</v>
      </c>
      <c r="D2469" s="141" t="s">
        <v>111</v>
      </c>
      <c r="F2469" s="141">
        <f>IF(D2469="U",+VLOOKUP(C2469,'[2]Table A'!$A$2:$D$1648,4,FALSE),+VLOOKUP(C2469,'[2]Table B'!$A$2:$F$54,4,FALSE))</f>
        <v>0.84989999999999999</v>
      </c>
      <c r="G2469" s="141">
        <v>0.8427</v>
      </c>
      <c r="H2469" s="141">
        <v>0.84989999999999999</v>
      </c>
    </row>
    <row r="2470" spans="1:8" x14ac:dyDescent="0.2">
      <c r="A2470" s="142" t="s">
        <v>3417</v>
      </c>
      <c r="B2470" s="142">
        <v>0.84989999999999999</v>
      </c>
      <c r="C2470" s="143">
        <v>99933</v>
      </c>
      <c r="D2470" s="141" t="s">
        <v>111</v>
      </c>
      <c r="F2470" s="141">
        <f>IF(D2470="U",+VLOOKUP(C2470,'[2]Table A'!$A$2:$D$1648,4,FALSE),+VLOOKUP(C2470,'[2]Table B'!$A$2:$F$54,4,FALSE))</f>
        <v>0.84989999999999999</v>
      </c>
      <c r="G2470" s="141">
        <v>0.8427</v>
      </c>
      <c r="H2470" s="141">
        <v>0.84989999999999999</v>
      </c>
    </row>
    <row r="2471" spans="1:8" x14ac:dyDescent="0.2">
      <c r="A2471" s="142" t="s">
        <v>3287</v>
      </c>
      <c r="B2471" s="142">
        <v>0.84989999999999999</v>
      </c>
      <c r="C2471" s="143">
        <v>99933</v>
      </c>
      <c r="D2471" s="141" t="s">
        <v>111</v>
      </c>
      <c r="F2471" s="141">
        <f>IF(D2471="U",+VLOOKUP(C2471,'[2]Table A'!$A$2:$D$1648,4,FALSE),+VLOOKUP(C2471,'[2]Table B'!$A$2:$F$54,4,FALSE))</f>
        <v>0.84989999999999999</v>
      </c>
      <c r="G2471" s="141">
        <v>0.8427</v>
      </c>
      <c r="H2471" s="141">
        <v>0.84989999999999999</v>
      </c>
    </row>
    <row r="2472" spans="1:8" x14ac:dyDescent="0.2">
      <c r="A2472" s="142" t="s">
        <v>3313</v>
      </c>
      <c r="B2472" s="142">
        <v>0.84989999999999999</v>
      </c>
      <c r="C2472" s="143">
        <v>99933</v>
      </c>
      <c r="D2472" s="141" t="s">
        <v>111</v>
      </c>
      <c r="F2472" s="141">
        <f>IF(D2472="U",+VLOOKUP(C2472,'[2]Table A'!$A$2:$D$1648,4,FALSE),+VLOOKUP(C2472,'[2]Table B'!$A$2:$F$54,4,FALSE))</f>
        <v>0.84989999999999999</v>
      </c>
      <c r="G2472" s="141">
        <v>0.8427</v>
      </c>
      <c r="H2472" s="141">
        <v>0.84989999999999999</v>
      </c>
    </row>
    <row r="2473" spans="1:8" x14ac:dyDescent="0.2">
      <c r="A2473" s="142" t="s">
        <v>3453</v>
      </c>
      <c r="B2473" s="142">
        <v>0.84989999999999999</v>
      </c>
      <c r="C2473" s="143">
        <v>99933</v>
      </c>
      <c r="D2473" s="141" t="s">
        <v>111</v>
      </c>
      <c r="F2473" s="141">
        <f>IF(D2473="U",+VLOOKUP(C2473,'[2]Table A'!$A$2:$D$1648,4,FALSE),+VLOOKUP(C2473,'[2]Table B'!$A$2:$F$54,4,FALSE))</f>
        <v>0.84989999999999999</v>
      </c>
      <c r="G2473" s="141">
        <v>0.8427</v>
      </c>
      <c r="H2473" s="141">
        <v>0.84989999999999999</v>
      </c>
    </row>
    <row r="2474" spans="1:8" x14ac:dyDescent="0.2">
      <c r="A2474" s="142" t="s">
        <v>3479</v>
      </c>
      <c r="B2474" s="142">
        <v>0.84989999999999999</v>
      </c>
      <c r="C2474" s="143">
        <v>99933</v>
      </c>
      <c r="D2474" s="141" t="s">
        <v>111</v>
      </c>
      <c r="F2474" s="141">
        <f>IF(D2474="U",+VLOOKUP(C2474,'[2]Table A'!$A$2:$D$1648,4,FALSE),+VLOOKUP(C2474,'[2]Table B'!$A$2:$F$54,4,FALSE))</f>
        <v>0.84989999999999999</v>
      </c>
      <c r="G2474" s="141">
        <v>0.8427</v>
      </c>
      <c r="H2474" s="141">
        <v>0.84989999999999999</v>
      </c>
    </row>
    <row r="2475" spans="1:8" x14ac:dyDescent="0.2">
      <c r="A2475" s="142" t="s">
        <v>3901</v>
      </c>
      <c r="B2475" s="142">
        <v>0.84989999999999999</v>
      </c>
      <c r="C2475" s="143">
        <v>99933</v>
      </c>
      <c r="D2475" s="141" t="s">
        <v>111</v>
      </c>
      <c r="F2475" s="141">
        <f>IF(D2475="U",+VLOOKUP(C2475,'[2]Table A'!$A$2:$D$1648,4,FALSE),+VLOOKUP(C2475,'[2]Table B'!$A$2:$F$54,4,FALSE))</f>
        <v>0.84989999999999999</v>
      </c>
      <c r="G2475" s="141">
        <v>0.8427</v>
      </c>
      <c r="H2475" s="141">
        <v>0.84989999999999999</v>
      </c>
    </row>
    <row r="2476" spans="1:8" x14ac:dyDescent="0.2">
      <c r="A2476" s="142" t="s">
        <v>3975</v>
      </c>
      <c r="B2476" s="142">
        <v>0.84989999999999999</v>
      </c>
      <c r="C2476" s="143">
        <v>99933</v>
      </c>
      <c r="D2476" s="141" t="s">
        <v>111</v>
      </c>
      <c r="F2476" s="141">
        <f>IF(D2476="U",+VLOOKUP(C2476,'[2]Table A'!$A$2:$D$1648,4,FALSE),+VLOOKUP(C2476,'[2]Table B'!$A$2:$F$54,4,FALSE))</f>
        <v>0.84989999999999999</v>
      </c>
      <c r="G2476" s="141">
        <v>0.8427</v>
      </c>
      <c r="H2476" s="141">
        <v>0.84989999999999999</v>
      </c>
    </row>
    <row r="2477" spans="1:8" x14ac:dyDescent="0.2">
      <c r="A2477" s="142" t="s">
        <v>346</v>
      </c>
      <c r="B2477" s="142">
        <v>0.7833</v>
      </c>
      <c r="C2477" s="143">
        <v>99934</v>
      </c>
      <c r="D2477" s="141" t="s">
        <v>111</v>
      </c>
      <c r="F2477" s="141">
        <f>IF(D2477="U",+VLOOKUP(C2477,'[2]Table A'!$A$2:$D$1648,4,FALSE),+VLOOKUP(C2477,'[2]Table B'!$A$2:$F$54,4,FALSE))</f>
        <v>0.7833</v>
      </c>
      <c r="G2477" s="141">
        <v>0.79310000000000003</v>
      </c>
      <c r="H2477" s="141">
        <v>0.77970000000000006</v>
      </c>
    </row>
    <row r="2478" spans="1:8" x14ac:dyDescent="0.2">
      <c r="A2478" s="142" t="s">
        <v>392</v>
      </c>
      <c r="B2478" s="142">
        <v>0.7833</v>
      </c>
      <c r="C2478" s="143">
        <v>99934</v>
      </c>
      <c r="D2478" s="141" t="s">
        <v>111</v>
      </c>
      <c r="F2478" s="141">
        <f>IF(D2478="U",+VLOOKUP(C2478,'[2]Table A'!$A$2:$D$1648,4,FALSE),+VLOOKUP(C2478,'[2]Table B'!$A$2:$F$54,4,FALSE))</f>
        <v>0.7833</v>
      </c>
      <c r="G2478" s="141">
        <v>0.79310000000000003</v>
      </c>
      <c r="H2478" s="141">
        <v>0.77970000000000006</v>
      </c>
    </row>
    <row r="2479" spans="1:8" x14ac:dyDescent="0.2">
      <c r="A2479" s="142" t="s">
        <v>423</v>
      </c>
      <c r="B2479" s="142">
        <v>0.7833</v>
      </c>
      <c r="C2479" s="143">
        <v>99934</v>
      </c>
      <c r="D2479" s="141" t="s">
        <v>111</v>
      </c>
      <c r="F2479" s="141">
        <f>IF(D2479="U",+VLOOKUP(C2479,'[2]Table A'!$A$2:$D$1648,4,FALSE),+VLOOKUP(C2479,'[2]Table B'!$A$2:$F$54,4,FALSE))</f>
        <v>0.7833</v>
      </c>
      <c r="G2479" s="141">
        <v>0.79310000000000003</v>
      </c>
      <c r="H2479" s="141">
        <v>0.77970000000000006</v>
      </c>
    </row>
    <row r="2480" spans="1:8" x14ac:dyDescent="0.2">
      <c r="A2480" s="142" t="s">
        <v>452</v>
      </c>
      <c r="B2480" s="142">
        <v>0.7833</v>
      </c>
      <c r="C2480" s="143">
        <v>99934</v>
      </c>
      <c r="D2480" s="141" t="s">
        <v>111</v>
      </c>
      <c r="F2480" s="141">
        <f>IF(D2480="U",+VLOOKUP(C2480,'[2]Table A'!$A$2:$D$1648,4,FALSE),+VLOOKUP(C2480,'[2]Table B'!$A$2:$F$54,4,FALSE))</f>
        <v>0.7833</v>
      </c>
      <c r="G2480" s="141">
        <v>0.79310000000000003</v>
      </c>
      <c r="H2480" s="141">
        <v>0.77970000000000006</v>
      </c>
    </row>
    <row r="2481" spans="1:8" x14ac:dyDescent="0.2">
      <c r="A2481" s="142" t="s">
        <v>515</v>
      </c>
      <c r="B2481" s="142">
        <v>0.7833</v>
      </c>
      <c r="C2481" s="143">
        <v>99934</v>
      </c>
      <c r="D2481" s="141" t="s">
        <v>111</v>
      </c>
      <c r="F2481" s="141">
        <f>IF(D2481="U",+VLOOKUP(C2481,'[2]Table A'!$A$2:$D$1648,4,FALSE),+VLOOKUP(C2481,'[2]Table B'!$A$2:$F$54,4,FALSE))</f>
        <v>0.7833</v>
      </c>
      <c r="G2481" s="141">
        <v>0.79310000000000003</v>
      </c>
      <c r="H2481" s="141">
        <v>0.77970000000000006</v>
      </c>
    </row>
    <row r="2482" spans="1:8" x14ac:dyDescent="0.2">
      <c r="A2482" s="142" t="s">
        <v>580</v>
      </c>
      <c r="B2482" s="142">
        <v>0.7833</v>
      </c>
      <c r="C2482" s="143">
        <v>99934</v>
      </c>
      <c r="D2482" s="141" t="s">
        <v>111</v>
      </c>
      <c r="F2482" s="141">
        <f>IF(D2482="U",+VLOOKUP(C2482,'[2]Table A'!$A$2:$D$1648,4,FALSE),+VLOOKUP(C2482,'[2]Table B'!$A$2:$F$54,4,FALSE))</f>
        <v>0.7833</v>
      </c>
      <c r="G2482" s="141">
        <v>0.79310000000000003</v>
      </c>
      <c r="H2482" s="141">
        <v>0.77970000000000006</v>
      </c>
    </row>
    <row r="2483" spans="1:8" x14ac:dyDescent="0.2">
      <c r="A2483" s="142" t="s">
        <v>596</v>
      </c>
      <c r="B2483" s="142">
        <v>0.7833</v>
      </c>
      <c r="C2483" s="143">
        <v>99934</v>
      </c>
      <c r="D2483" s="141" t="s">
        <v>111</v>
      </c>
      <c r="F2483" s="141">
        <f>IF(D2483="U",+VLOOKUP(C2483,'[2]Table A'!$A$2:$D$1648,4,FALSE),+VLOOKUP(C2483,'[2]Table B'!$A$2:$F$54,4,FALSE))</f>
        <v>0.7833</v>
      </c>
      <c r="G2483" s="141">
        <v>0.79310000000000003</v>
      </c>
      <c r="H2483" s="141">
        <v>0.77970000000000006</v>
      </c>
    </row>
    <row r="2484" spans="1:8" x14ac:dyDescent="0.2">
      <c r="A2484" s="142" t="s">
        <v>802</v>
      </c>
      <c r="B2484" s="142">
        <v>0.7833</v>
      </c>
      <c r="C2484" s="143">
        <v>99934</v>
      </c>
      <c r="D2484" s="141" t="s">
        <v>111</v>
      </c>
      <c r="F2484" s="141">
        <f>IF(D2484="U",+VLOOKUP(C2484,'[2]Table A'!$A$2:$D$1648,4,FALSE),+VLOOKUP(C2484,'[2]Table B'!$A$2:$F$54,4,FALSE))</f>
        <v>0.7833</v>
      </c>
      <c r="G2484" s="141">
        <v>0.79310000000000003</v>
      </c>
      <c r="H2484" s="141">
        <v>0.77970000000000006</v>
      </c>
    </row>
    <row r="2485" spans="1:8" x14ac:dyDescent="0.2">
      <c r="A2485" s="142" t="s">
        <v>862</v>
      </c>
      <c r="B2485" s="142">
        <v>0.7833</v>
      </c>
      <c r="C2485" s="143">
        <v>99934</v>
      </c>
      <c r="D2485" s="141" t="s">
        <v>111</v>
      </c>
      <c r="F2485" s="141">
        <f>IF(D2485="U",+VLOOKUP(C2485,'[2]Table A'!$A$2:$D$1648,4,FALSE),+VLOOKUP(C2485,'[2]Table B'!$A$2:$F$54,4,FALSE))</f>
        <v>0.7833</v>
      </c>
      <c r="G2485" s="141">
        <v>0.79310000000000003</v>
      </c>
      <c r="H2485" s="141">
        <v>0.77970000000000006</v>
      </c>
    </row>
    <row r="2486" spans="1:8" x14ac:dyDescent="0.2">
      <c r="A2486" s="142" t="s">
        <v>881</v>
      </c>
      <c r="B2486" s="142">
        <v>0.7833</v>
      </c>
      <c r="C2486" s="143">
        <v>99934</v>
      </c>
      <c r="D2486" s="141" t="s">
        <v>111</v>
      </c>
      <c r="F2486" s="141">
        <f>IF(D2486="U",+VLOOKUP(C2486,'[2]Table A'!$A$2:$D$1648,4,FALSE),+VLOOKUP(C2486,'[2]Table B'!$A$2:$F$54,4,FALSE))</f>
        <v>0.7833</v>
      </c>
      <c r="G2486" s="141">
        <v>0.79310000000000003</v>
      </c>
      <c r="H2486" s="141">
        <v>0.77970000000000006</v>
      </c>
    </row>
    <row r="2487" spans="1:8" x14ac:dyDescent="0.2">
      <c r="A2487" s="142" t="s">
        <v>941</v>
      </c>
      <c r="B2487" s="142">
        <v>0.7833</v>
      </c>
      <c r="C2487" s="143">
        <v>99934</v>
      </c>
      <c r="D2487" s="141" t="s">
        <v>111</v>
      </c>
      <c r="F2487" s="141">
        <f>IF(D2487="U",+VLOOKUP(C2487,'[2]Table A'!$A$2:$D$1648,4,FALSE),+VLOOKUP(C2487,'[2]Table B'!$A$2:$F$54,4,FALSE))</f>
        <v>0.7833</v>
      </c>
      <c r="G2487" s="141">
        <v>0.79310000000000003</v>
      </c>
      <c r="H2487" s="141">
        <v>0.77970000000000006</v>
      </c>
    </row>
    <row r="2488" spans="1:8" x14ac:dyDescent="0.2">
      <c r="A2488" s="142" t="s">
        <v>974</v>
      </c>
      <c r="B2488" s="142">
        <v>0.7833</v>
      </c>
      <c r="C2488" s="143">
        <v>99934</v>
      </c>
      <c r="D2488" s="141" t="s">
        <v>111</v>
      </c>
      <c r="F2488" s="141">
        <f>IF(D2488="U",+VLOOKUP(C2488,'[2]Table A'!$A$2:$D$1648,4,FALSE),+VLOOKUP(C2488,'[2]Table B'!$A$2:$F$54,4,FALSE))</f>
        <v>0.7833</v>
      </c>
      <c r="G2488" s="141">
        <v>0.79310000000000003</v>
      </c>
      <c r="H2488" s="141">
        <v>0.77970000000000006</v>
      </c>
    </row>
    <row r="2489" spans="1:8" x14ac:dyDescent="0.2">
      <c r="A2489" s="142" t="s">
        <v>1031</v>
      </c>
      <c r="B2489" s="142">
        <v>0.7833</v>
      </c>
      <c r="C2489" s="143">
        <v>99934</v>
      </c>
      <c r="D2489" s="141" t="s">
        <v>111</v>
      </c>
      <c r="F2489" s="141">
        <f>IF(D2489="U",+VLOOKUP(C2489,'[2]Table A'!$A$2:$D$1648,4,FALSE),+VLOOKUP(C2489,'[2]Table B'!$A$2:$F$54,4,FALSE))</f>
        <v>0.7833</v>
      </c>
      <c r="G2489" s="141">
        <v>0.79310000000000003</v>
      </c>
      <c r="H2489" s="141">
        <v>0.77970000000000006</v>
      </c>
    </row>
    <row r="2490" spans="1:8" x14ac:dyDescent="0.2">
      <c r="A2490" s="142" t="s">
        <v>1048</v>
      </c>
      <c r="B2490" s="142">
        <v>0.7833</v>
      </c>
      <c r="C2490" s="143">
        <v>99934</v>
      </c>
      <c r="D2490" s="141" t="s">
        <v>111</v>
      </c>
      <c r="F2490" s="141">
        <f>IF(D2490="U",+VLOOKUP(C2490,'[2]Table A'!$A$2:$D$1648,4,FALSE),+VLOOKUP(C2490,'[2]Table B'!$A$2:$F$54,4,FALSE))</f>
        <v>0.7833</v>
      </c>
      <c r="G2490" s="141">
        <v>0.79310000000000003</v>
      </c>
      <c r="H2490" s="141">
        <v>0.77970000000000006</v>
      </c>
    </row>
    <row r="2491" spans="1:8" x14ac:dyDescent="0.2">
      <c r="A2491" s="142" t="s">
        <v>1106</v>
      </c>
      <c r="B2491" s="142">
        <v>0.7833</v>
      </c>
      <c r="C2491" s="143">
        <v>99934</v>
      </c>
      <c r="D2491" s="141" t="s">
        <v>111</v>
      </c>
      <c r="F2491" s="141">
        <f>IF(D2491="U",+VLOOKUP(C2491,'[2]Table A'!$A$2:$D$1648,4,FALSE),+VLOOKUP(C2491,'[2]Table B'!$A$2:$F$54,4,FALSE))</f>
        <v>0.7833</v>
      </c>
      <c r="G2491" s="141">
        <v>0.79310000000000003</v>
      </c>
      <c r="H2491" s="141">
        <v>0.77970000000000006</v>
      </c>
    </row>
    <row r="2492" spans="1:8" x14ac:dyDescent="0.2">
      <c r="A2492" s="142" t="s">
        <v>1228</v>
      </c>
      <c r="B2492" s="142">
        <v>0.7833</v>
      </c>
      <c r="C2492" s="143">
        <v>99934</v>
      </c>
      <c r="D2492" s="141" t="s">
        <v>111</v>
      </c>
      <c r="F2492" s="141">
        <f>IF(D2492="U",+VLOOKUP(C2492,'[2]Table A'!$A$2:$D$1648,4,FALSE),+VLOOKUP(C2492,'[2]Table B'!$A$2:$F$54,4,FALSE))</f>
        <v>0.7833</v>
      </c>
      <c r="G2492" s="141">
        <v>0.79310000000000003</v>
      </c>
      <c r="H2492" s="141">
        <v>0.77970000000000006</v>
      </c>
    </row>
    <row r="2493" spans="1:8" x14ac:dyDescent="0.2">
      <c r="A2493" s="142" t="s">
        <v>1355</v>
      </c>
      <c r="B2493" s="142">
        <v>0.7833</v>
      </c>
      <c r="C2493" s="143">
        <v>99934</v>
      </c>
      <c r="D2493" s="141" t="s">
        <v>111</v>
      </c>
      <c r="F2493" s="141">
        <f>IF(D2493="U",+VLOOKUP(C2493,'[2]Table A'!$A$2:$D$1648,4,FALSE),+VLOOKUP(C2493,'[2]Table B'!$A$2:$F$54,4,FALSE))</f>
        <v>0.7833</v>
      </c>
      <c r="G2493" s="141">
        <v>0.79310000000000003</v>
      </c>
      <c r="H2493" s="141">
        <v>0.77970000000000006</v>
      </c>
    </row>
    <row r="2494" spans="1:8" x14ac:dyDescent="0.2">
      <c r="A2494" s="142" t="s">
        <v>1633</v>
      </c>
      <c r="B2494" s="142">
        <v>0.7833</v>
      </c>
      <c r="C2494" s="143">
        <v>99934</v>
      </c>
      <c r="D2494" s="141" t="s">
        <v>111</v>
      </c>
      <c r="F2494" s="141">
        <f>IF(D2494="U",+VLOOKUP(C2494,'[2]Table A'!$A$2:$D$1648,4,FALSE),+VLOOKUP(C2494,'[2]Table B'!$A$2:$F$54,4,FALSE))</f>
        <v>0.7833</v>
      </c>
      <c r="G2494" s="141">
        <v>0.79310000000000003</v>
      </c>
      <c r="H2494" s="141">
        <v>0.77970000000000006</v>
      </c>
    </row>
    <row r="2495" spans="1:8" x14ac:dyDescent="0.2">
      <c r="A2495" s="142" t="s">
        <v>1658</v>
      </c>
      <c r="B2495" s="142">
        <v>0.7833</v>
      </c>
      <c r="C2495" s="143">
        <v>99934</v>
      </c>
      <c r="D2495" s="141" t="s">
        <v>111</v>
      </c>
      <c r="F2495" s="141">
        <f>IF(D2495="U",+VLOOKUP(C2495,'[2]Table A'!$A$2:$D$1648,4,FALSE),+VLOOKUP(C2495,'[2]Table B'!$A$2:$F$54,4,FALSE))</f>
        <v>0.7833</v>
      </c>
      <c r="G2495" s="141">
        <v>0.79310000000000003</v>
      </c>
      <c r="H2495" s="141">
        <v>0.77970000000000006</v>
      </c>
    </row>
    <row r="2496" spans="1:8" x14ac:dyDescent="0.2">
      <c r="A2496" s="142" t="s">
        <v>1682</v>
      </c>
      <c r="B2496" s="142">
        <v>0.7833</v>
      </c>
      <c r="C2496" s="143">
        <v>99934</v>
      </c>
      <c r="D2496" s="141" t="s">
        <v>111</v>
      </c>
      <c r="F2496" s="141">
        <f>IF(D2496="U",+VLOOKUP(C2496,'[2]Table A'!$A$2:$D$1648,4,FALSE),+VLOOKUP(C2496,'[2]Table B'!$A$2:$F$54,4,FALSE))</f>
        <v>0.7833</v>
      </c>
      <c r="G2496" s="141">
        <v>0.79310000000000003</v>
      </c>
      <c r="H2496" s="141">
        <v>0.77970000000000006</v>
      </c>
    </row>
    <row r="2497" spans="1:8" x14ac:dyDescent="0.2">
      <c r="A2497" s="142" t="s">
        <v>1727</v>
      </c>
      <c r="B2497" s="142">
        <v>0.7833</v>
      </c>
      <c r="C2497" s="143">
        <v>99934</v>
      </c>
      <c r="D2497" s="141" t="s">
        <v>111</v>
      </c>
      <c r="F2497" s="141">
        <f>IF(D2497="U",+VLOOKUP(C2497,'[2]Table A'!$A$2:$D$1648,4,FALSE),+VLOOKUP(C2497,'[2]Table B'!$A$2:$F$54,4,FALSE))</f>
        <v>0.7833</v>
      </c>
      <c r="G2497" s="141">
        <v>0.79310000000000003</v>
      </c>
      <c r="H2497" s="141">
        <v>0.77970000000000006</v>
      </c>
    </row>
    <row r="2498" spans="1:8" x14ac:dyDescent="0.2">
      <c r="A2498" s="142" t="s">
        <v>1787</v>
      </c>
      <c r="B2498" s="142">
        <v>0.7833</v>
      </c>
      <c r="C2498" s="143">
        <v>99934</v>
      </c>
      <c r="D2498" s="141" t="s">
        <v>111</v>
      </c>
      <c r="F2498" s="141">
        <f>IF(D2498="U",+VLOOKUP(C2498,'[2]Table A'!$A$2:$D$1648,4,FALSE),+VLOOKUP(C2498,'[2]Table B'!$A$2:$F$54,4,FALSE))</f>
        <v>0.7833</v>
      </c>
      <c r="G2498" s="141">
        <v>0.79310000000000003</v>
      </c>
      <c r="H2498" s="141">
        <v>0.77970000000000006</v>
      </c>
    </row>
    <row r="2499" spans="1:8" x14ac:dyDescent="0.2">
      <c r="A2499" s="142" t="s">
        <v>1848</v>
      </c>
      <c r="B2499" s="142">
        <v>0.7833</v>
      </c>
      <c r="C2499" s="143">
        <v>99934</v>
      </c>
      <c r="D2499" s="141" t="s">
        <v>111</v>
      </c>
      <c r="F2499" s="141">
        <f>IF(D2499="U",+VLOOKUP(C2499,'[2]Table A'!$A$2:$D$1648,4,FALSE),+VLOOKUP(C2499,'[2]Table B'!$A$2:$F$54,4,FALSE))</f>
        <v>0.7833</v>
      </c>
      <c r="G2499" s="141">
        <v>0.79310000000000003</v>
      </c>
      <c r="H2499" s="141">
        <v>0.77970000000000006</v>
      </c>
    </row>
    <row r="2500" spans="1:8" x14ac:dyDescent="0.2">
      <c r="A2500" s="142" t="s">
        <v>1930</v>
      </c>
      <c r="B2500" s="142">
        <v>0.7833</v>
      </c>
      <c r="C2500" s="143">
        <v>99934</v>
      </c>
      <c r="D2500" s="141" t="s">
        <v>111</v>
      </c>
      <c r="F2500" s="141">
        <f>IF(D2500="U",+VLOOKUP(C2500,'[2]Table A'!$A$2:$D$1648,4,FALSE),+VLOOKUP(C2500,'[2]Table B'!$A$2:$F$54,4,FALSE))</f>
        <v>0.7833</v>
      </c>
      <c r="G2500" s="141">
        <v>0.79310000000000003</v>
      </c>
      <c r="H2500" s="141">
        <v>0.77970000000000006</v>
      </c>
    </row>
    <row r="2501" spans="1:8" x14ac:dyDescent="0.2">
      <c r="A2501" s="142" t="s">
        <v>1984</v>
      </c>
      <c r="B2501" s="142">
        <v>0.7833</v>
      </c>
      <c r="C2501" s="143">
        <v>99934</v>
      </c>
      <c r="D2501" s="141" t="s">
        <v>111</v>
      </c>
      <c r="F2501" s="141">
        <f>IF(D2501="U",+VLOOKUP(C2501,'[2]Table A'!$A$2:$D$1648,4,FALSE),+VLOOKUP(C2501,'[2]Table B'!$A$2:$F$54,4,FALSE))</f>
        <v>0.7833</v>
      </c>
      <c r="G2501" s="141">
        <v>0.79310000000000003</v>
      </c>
      <c r="H2501" s="141">
        <v>0.77970000000000006</v>
      </c>
    </row>
    <row r="2502" spans="1:8" x14ac:dyDescent="0.2">
      <c r="A2502" s="142" t="s">
        <v>2276</v>
      </c>
      <c r="B2502" s="142">
        <v>0.7833</v>
      </c>
      <c r="C2502" s="143">
        <v>99934</v>
      </c>
      <c r="D2502" s="141" t="s">
        <v>111</v>
      </c>
      <c r="F2502" s="141">
        <f>IF(D2502="U",+VLOOKUP(C2502,'[2]Table A'!$A$2:$D$1648,4,FALSE),+VLOOKUP(C2502,'[2]Table B'!$A$2:$F$54,4,FALSE))</f>
        <v>0.7833</v>
      </c>
      <c r="G2502" s="141">
        <v>0.79310000000000003</v>
      </c>
      <c r="H2502" s="141">
        <v>0.77970000000000006</v>
      </c>
    </row>
    <row r="2503" spans="1:8" x14ac:dyDescent="0.2">
      <c r="A2503" s="142" t="s">
        <v>2285</v>
      </c>
      <c r="B2503" s="142">
        <v>0.7833</v>
      </c>
      <c r="C2503" s="143">
        <v>99934</v>
      </c>
      <c r="D2503" s="141" t="s">
        <v>111</v>
      </c>
      <c r="F2503" s="141">
        <f>IF(D2503="U",+VLOOKUP(C2503,'[2]Table A'!$A$2:$D$1648,4,FALSE),+VLOOKUP(C2503,'[2]Table B'!$A$2:$F$54,4,FALSE))</f>
        <v>0.7833</v>
      </c>
      <c r="G2503" s="141">
        <v>0.79310000000000003</v>
      </c>
      <c r="H2503" s="141">
        <v>0.77970000000000006</v>
      </c>
    </row>
    <row r="2504" spans="1:8" x14ac:dyDescent="0.2">
      <c r="A2504" s="142" t="s">
        <v>2524</v>
      </c>
      <c r="B2504" s="142">
        <v>0.7833</v>
      </c>
      <c r="C2504" s="143">
        <v>99934</v>
      </c>
      <c r="D2504" s="141" t="s">
        <v>111</v>
      </c>
      <c r="F2504" s="141">
        <f>IF(D2504="U",+VLOOKUP(C2504,'[2]Table A'!$A$2:$D$1648,4,FALSE),+VLOOKUP(C2504,'[2]Table B'!$A$2:$F$54,4,FALSE))</f>
        <v>0.7833</v>
      </c>
      <c r="G2504" s="141">
        <v>0.79310000000000003</v>
      </c>
      <c r="H2504" s="141">
        <v>0.77970000000000006</v>
      </c>
    </row>
    <row r="2505" spans="1:8" x14ac:dyDescent="0.2">
      <c r="A2505" s="142" t="s">
        <v>2406</v>
      </c>
      <c r="B2505" s="142">
        <v>0.7833</v>
      </c>
      <c r="C2505" s="143">
        <v>99934</v>
      </c>
      <c r="D2505" s="141" t="s">
        <v>111</v>
      </c>
      <c r="F2505" s="141">
        <f>IF(D2505="U",+VLOOKUP(C2505,'[2]Table A'!$A$2:$D$1648,4,FALSE),+VLOOKUP(C2505,'[2]Table B'!$A$2:$F$54,4,FALSE))</f>
        <v>0.7833</v>
      </c>
      <c r="G2505" s="141">
        <v>0.79310000000000003</v>
      </c>
      <c r="H2505" s="141">
        <v>0.77970000000000006</v>
      </c>
    </row>
    <row r="2506" spans="1:8" x14ac:dyDescent="0.2">
      <c r="A2506" s="142" t="s">
        <v>2498</v>
      </c>
      <c r="B2506" s="142">
        <v>0.7833</v>
      </c>
      <c r="C2506" s="143">
        <v>99934</v>
      </c>
      <c r="D2506" s="141" t="s">
        <v>111</v>
      </c>
      <c r="F2506" s="141">
        <f>IF(D2506="U",+VLOOKUP(C2506,'[2]Table A'!$A$2:$D$1648,4,FALSE),+VLOOKUP(C2506,'[2]Table B'!$A$2:$F$54,4,FALSE))</f>
        <v>0.7833</v>
      </c>
      <c r="G2506" s="141">
        <v>0.79310000000000003</v>
      </c>
      <c r="H2506" s="141">
        <v>0.77970000000000006</v>
      </c>
    </row>
    <row r="2507" spans="1:8" x14ac:dyDescent="0.2">
      <c r="A2507" s="142" t="s">
        <v>2626</v>
      </c>
      <c r="B2507" s="142">
        <v>0.7833</v>
      </c>
      <c r="C2507" s="143">
        <v>99934</v>
      </c>
      <c r="D2507" s="141" t="s">
        <v>111</v>
      </c>
      <c r="F2507" s="141">
        <f>IF(D2507="U",+VLOOKUP(C2507,'[2]Table A'!$A$2:$D$1648,4,FALSE),+VLOOKUP(C2507,'[2]Table B'!$A$2:$F$54,4,FALSE))</f>
        <v>0.7833</v>
      </c>
      <c r="G2507" s="141">
        <v>0.79310000000000003</v>
      </c>
      <c r="H2507" s="141">
        <v>0.77970000000000006</v>
      </c>
    </row>
    <row r="2508" spans="1:8" x14ac:dyDescent="0.2">
      <c r="A2508" s="142" t="s">
        <v>2677</v>
      </c>
      <c r="B2508" s="142">
        <v>0.7833</v>
      </c>
      <c r="C2508" s="143">
        <v>99934</v>
      </c>
      <c r="D2508" s="141" t="s">
        <v>111</v>
      </c>
      <c r="F2508" s="141">
        <f>IF(D2508="U",+VLOOKUP(C2508,'[2]Table A'!$A$2:$D$1648,4,FALSE),+VLOOKUP(C2508,'[2]Table B'!$A$2:$F$54,4,FALSE))</f>
        <v>0.7833</v>
      </c>
      <c r="G2508" s="141">
        <v>0.79310000000000003</v>
      </c>
      <c r="H2508" s="141">
        <v>0.77970000000000006</v>
      </c>
    </row>
    <row r="2509" spans="1:8" x14ac:dyDescent="0.2">
      <c r="A2509" s="142" t="s">
        <v>2688</v>
      </c>
      <c r="B2509" s="142">
        <v>0.7833</v>
      </c>
      <c r="C2509" s="143">
        <v>99934</v>
      </c>
      <c r="D2509" s="141" t="s">
        <v>111</v>
      </c>
      <c r="F2509" s="141">
        <f>IF(D2509="U",+VLOOKUP(C2509,'[2]Table A'!$A$2:$D$1648,4,FALSE),+VLOOKUP(C2509,'[2]Table B'!$A$2:$F$54,4,FALSE))</f>
        <v>0.7833</v>
      </c>
      <c r="G2509" s="141">
        <v>0.79310000000000003</v>
      </c>
      <c r="H2509" s="141">
        <v>0.77970000000000006</v>
      </c>
    </row>
    <row r="2510" spans="1:8" x14ac:dyDescent="0.2">
      <c r="A2510" s="142" t="s">
        <v>2794</v>
      </c>
      <c r="B2510" s="142">
        <v>0.7833</v>
      </c>
      <c r="C2510" s="143">
        <v>99934</v>
      </c>
      <c r="D2510" s="141" t="s">
        <v>111</v>
      </c>
      <c r="F2510" s="141">
        <f>IF(D2510="U",+VLOOKUP(C2510,'[2]Table A'!$A$2:$D$1648,4,FALSE),+VLOOKUP(C2510,'[2]Table B'!$A$2:$F$54,4,FALSE))</f>
        <v>0.7833</v>
      </c>
      <c r="G2510" s="141">
        <v>0.79310000000000003</v>
      </c>
      <c r="H2510" s="141">
        <v>0.77970000000000006</v>
      </c>
    </row>
    <row r="2511" spans="1:8" x14ac:dyDescent="0.2">
      <c r="A2511" s="142" t="s">
        <v>2907</v>
      </c>
      <c r="B2511" s="142">
        <v>0.7833</v>
      </c>
      <c r="C2511" s="143">
        <v>99934</v>
      </c>
      <c r="D2511" s="141" t="s">
        <v>111</v>
      </c>
      <c r="F2511" s="141">
        <f>IF(D2511="U",+VLOOKUP(C2511,'[2]Table A'!$A$2:$D$1648,4,FALSE),+VLOOKUP(C2511,'[2]Table B'!$A$2:$F$54,4,FALSE))</f>
        <v>0.7833</v>
      </c>
      <c r="G2511" s="141">
        <v>0.79310000000000003</v>
      </c>
      <c r="H2511" s="141">
        <v>0.77970000000000006</v>
      </c>
    </row>
    <row r="2512" spans="1:8" x14ac:dyDescent="0.2">
      <c r="A2512" s="142" t="s">
        <v>2937</v>
      </c>
      <c r="B2512" s="142">
        <v>0.7833</v>
      </c>
      <c r="C2512" s="143">
        <v>99934</v>
      </c>
      <c r="D2512" s="141" t="s">
        <v>111</v>
      </c>
      <c r="F2512" s="141">
        <f>IF(D2512="U",+VLOOKUP(C2512,'[2]Table A'!$A$2:$D$1648,4,FALSE),+VLOOKUP(C2512,'[2]Table B'!$A$2:$F$54,4,FALSE))</f>
        <v>0.7833</v>
      </c>
      <c r="G2512" s="141">
        <v>0.79310000000000003</v>
      </c>
      <c r="H2512" s="141">
        <v>0.77970000000000006</v>
      </c>
    </row>
    <row r="2513" spans="1:8" x14ac:dyDescent="0.2">
      <c r="A2513" s="142" t="s">
        <v>3015</v>
      </c>
      <c r="B2513" s="142">
        <v>0.7833</v>
      </c>
      <c r="C2513" s="143">
        <v>99934</v>
      </c>
      <c r="D2513" s="141" t="s">
        <v>111</v>
      </c>
      <c r="F2513" s="141">
        <f>IF(D2513="U",+VLOOKUP(C2513,'[2]Table A'!$A$2:$D$1648,4,FALSE),+VLOOKUP(C2513,'[2]Table B'!$A$2:$F$54,4,FALSE))</f>
        <v>0.7833</v>
      </c>
      <c r="G2513" s="141">
        <v>0.79310000000000003</v>
      </c>
      <c r="H2513" s="141">
        <v>0.77970000000000006</v>
      </c>
    </row>
    <row r="2514" spans="1:8" x14ac:dyDescent="0.2">
      <c r="A2514" s="142" t="s">
        <v>3144</v>
      </c>
      <c r="B2514" s="142">
        <v>0.7833</v>
      </c>
      <c r="C2514" s="143">
        <v>99934</v>
      </c>
      <c r="D2514" s="141" t="s">
        <v>111</v>
      </c>
      <c r="F2514" s="141">
        <f>IF(D2514="U",+VLOOKUP(C2514,'[2]Table A'!$A$2:$D$1648,4,FALSE),+VLOOKUP(C2514,'[2]Table B'!$A$2:$F$54,4,FALSE))</f>
        <v>0.7833</v>
      </c>
      <c r="G2514" s="141">
        <v>0.79310000000000003</v>
      </c>
      <c r="H2514" s="141">
        <v>0.77970000000000006</v>
      </c>
    </row>
    <row r="2515" spans="1:8" x14ac:dyDescent="0.2">
      <c r="A2515" s="142" t="s">
        <v>3168</v>
      </c>
      <c r="B2515" s="142">
        <v>0.7833</v>
      </c>
      <c r="C2515" s="143">
        <v>99934</v>
      </c>
      <c r="D2515" s="141" t="s">
        <v>111</v>
      </c>
      <c r="F2515" s="141">
        <f>IF(D2515="U",+VLOOKUP(C2515,'[2]Table A'!$A$2:$D$1648,4,FALSE),+VLOOKUP(C2515,'[2]Table B'!$A$2:$F$54,4,FALSE))</f>
        <v>0.7833</v>
      </c>
      <c r="G2515" s="141">
        <v>0.79310000000000003</v>
      </c>
      <c r="H2515" s="141">
        <v>0.77970000000000006</v>
      </c>
    </row>
    <row r="2516" spans="1:8" x14ac:dyDescent="0.2">
      <c r="A2516" s="142" t="s">
        <v>3205</v>
      </c>
      <c r="B2516" s="142">
        <v>0.7833</v>
      </c>
      <c r="C2516" s="143">
        <v>99934</v>
      </c>
      <c r="D2516" s="141" t="s">
        <v>111</v>
      </c>
      <c r="F2516" s="141">
        <f>IF(D2516="U",+VLOOKUP(C2516,'[2]Table A'!$A$2:$D$1648,4,FALSE),+VLOOKUP(C2516,'[2]Table B'!$A$2:$F$54,4,FALSE))</f>
        <v>0.7833</v>
      </c>
      <c r="G2516" s="141">
        <v>0.79310000000000003</v>
      </c>
      <c r="H2516" s="141">
        <v>0.77970000000000006</v>
      </c>
    </row>
    <row r="2517" spans="1:8" x14ac:dyDescent="0.2">
      <c r="A2517" s="142" t="s">
        <v>3228</v>
      </c>
      <c r="B2517" s="142">
        <v>0.7833</v>
      </c>
      <c r="C2517" s="143">
        <v>99934</v>
      </c>
      <c r="D2517" s="141" t="s">
        <v>111</v>
      </c>
      <c r="F2517" s="141">
        <f>IF(D2517="U",+VLOOKUP(C2517,'[2]Table A'!$A$2:$D$1648,4,FALSE),+VLOOKUP(C2517,'[2]Table B'!$A$2:$F$54,4,FALSE))</f>
        <v>0.7833</v>
      </c>
      <c r="G2517" s="141">
        <v>0.79310000000000003</v>
      </c>
      <c r="H2517" s="141">
        <v>0.77970000000000006</v>
      </c>
    </row>
    <row r="2518" spans="1:8" x14ac:dyDescent="0.2">
      <c r="A2518" s="142" t="s">
        <v>3291</v>
      </c>
      <c r="B2518" s="142">
        <v>0.7833</v>
      </c>
      <c r="C2518" s="143">
        <v>99934</v>
      </c>
      <c r="D2518" s="141" t="s">
        <v>111</v>
      </c>
      <c r="F2518" s="141">
        <f>IF(D2518="U",+VLOOKUP(C2518,'[2]Table A'!$A$2:$D$1648,4,FALSE),+VLOOKUP(C2518,'[2]Table B'!$A$2:$F$54,4,FALSE))</f>
        <v>0.7833</v>
      </c>
      <c r="G2518" s="141">
        <v>0.79310000000000003</v>
      </c>
      <c r="H2518" s="141">
        <v>0.77970000000000006</v>
      </c>
    </row>
    <row r="2519" spans="1:8" x14ac:dyDescent="0.2">
      <c r="A2519" s="142" t="s">
        <v>3434</v>
      </c>
      <c r="B2519" s="142">
        <v>0.7833</v>
      </c>
      <c r="C2519" s="143">
        <v>99934</v>
      </c>
      <c r="D2519" s="141" t="s">
        <v>111</v>
      </c>
      <c r="F2519" s="141">
        <f>IF(D2519="U",+VLOOKUP(C2519,'[2]Table A'!$A$2:$D$1648,4,FALSE),+VLOOKUP(C2519,'[2]Table B'!$A$2:$F$54,4,FALSE))</f>
        <v>0.7833</v>
      </c>
      <c r="G2519" s="141">
        <v>0.79310000000000003</v>
      </c>
      <c r="H2519" s="141">
        <v>0.77970000000000006</v>
      </c>
    </row>
    <row r="2520" spans="1:8" x14ac:dyDescent="0.2">
      <c r="A2520" s="142" t="s">
        <v>3496</v>
      </c>
      <c r="B2520" s="142">
        <v>0.7833</v>
      </c>
      <c r="C2520" s="143">
        <v>99934</v>
      </c>
      <c r="D2520" s="141" t="s">
        <v>111</v>
      </c>
      <c r="F2520" s="141">
        <f>IF(D2520="U",+VLOOKUP(C2520,'[2]Table A'!$A$2:$D$1648,4,FALSE),+VLOOKUP(C2520,'[2]Table B'!$A$2:$F$54,4,FALSE))</f>
        <v>0.7833</v>
      </c>
      <c r="G2520" s="141">
        <v>0.79310000000000003</v>
      </c>
      <c r="H2520" s="141">
        <v>0.77970000000000006</v>
      </c>
    </row>
    <row r="2521" spans="1:8" x14ac:dyDescent="0.2">
      <c r="A2521" s="142" t="s">
        <v>3506</v>
      </c>
      <c r="B2521" s="142">
        <v>0.7833</v>
      </c>
      <c r="C2521" s="143">
        <v>99934</v>
      </c>
      <c r="D2521" s="141" t="s">
        <v>111</v>
      </c>
      <c r="F2521" s="141">
        <f>IF(D2521="U",+VLOOKUP(C2521,'[2]Table A'!$A$2:$D$1648,4,FALSE),+VLOOKUP(C2521,'[2]Table B'!$A$2:$F$54,4,FALSE))</f>
        <v>0.7833</v>
      </c>
      <c r="G2521" s="141">
        <v>0.79310000000000003</v>
      </c>
      <c r="H2521" s="141">
        <v>0.77970000000000006</v>
      </c>
    </row>
    <row r="2522" spans="1:8" x14ac:dyDescent="0.2">
      <c r="A2522" s="142" t="s">
        <v>3584</v>
      </c>
      <c r="B2522" s="142">
        <v>0.7833</v>
      </c>
      <c r="C2522" s="143">
        <v>99934</v>
      </c>
      <c r="D2522" s="141" t="s">
        <v>111</v>
      </c>
      <c r="F2522" s="141">
        <f>IF(D2522="U",+VLOOKUP(C2522,'[2]Table A'!$A$2:$D$1648,4,FALSE),+VLOOKUP(C2522,'[2]Table B'!$A$2:$F$54,4,FALSE))</f>
        <v>0.7833</v>
      </c>
      <c r="G2522" s="141">
        <v>0.79310000000000003</v>
      </c>
      <c r="H2522" s="141">
        <v>0.77970000000000006</v>
      </c>
    </row>
    <row r="2523" spans="1:8" x14ac:dyDescent="0.2">
      <c r="A2523" s="142" t="s">
        <v>3615</v>
      </c>
      <c r="B2523" s="142">
        <v>0.7833</v>
      </c>
      <c r="C2523" s="143">
        <v>99934</v>
      </c>
      <c r="D2523" s="141" t="s">
        <v>111</v>
      </c>
      <c r="F2523" s="141">
        <f>IF(D2523="U",+VLOOKUP(C2523,'[2]Table A'!$A$2:$D$1648,4,FALSE),+VLOOKUP(C2523,'[2]Table B'!$A$2:$F$54,4,FALSE))</f>
        <v>0.7833</v>
      </c>
      <c r="G2523" s="141">
        <v>0.79310000000000003</v>
      </c>
      <c r="H2523" s="141">
        <v>0.77970000000000006</v>
      </c>
    </row>
    <row r="2524" spans="1:8" x14ac:dyDescent="0.2">
      <c r="A2524" s="142" t="s">
        <v>3659</v>
      </c>
      <c r="B2524" s="142">
        <v>0.7833</v>
      </c>
      <c r="C2524" s="143">
        <v>99934</v>
      </c>
      <c r="D2524" s="141" t="s">
        <v>111</v>
      </c>
      <c r="F2524" s="141">
        <f>IF(D2524="U",+VLOOKUP(C2524,'[2]Table A'!$A$2:$D$1648,4,FALSE),+VLOOKUP(C2524,'[2]Table B'!$A$2:$F$54,4,FALSE))</f>
        <v>0.7833</v>
      </c>
      <c r="G2524" s="141">
        <v>0.79310000000000003</v>
      </c>
      <c r="H2524" s="141">
        <v>0.77970000000000006</v>
      </c>
    </row>
    <row r="2525" spans="1:8" x14ac:dyDescent="0.2">
      <c r="A2525" s="142" t="s">
        <v>3717</v>
      </c>
      <c r="B2525" s="142">
        <v>0.7833</v>
      </c>
      <c r="C2525" s="143">
        <v>99934</v>
      </c>
      <c r="D2525" s="141" t="s">
        <v>111</v>
      </c>
      <c r="F2525" s="141">
        <f>IF(D2525="U",+VLOOKUP(C2525,'[2]Table A'!$A$2:$D$1648,4,FALSE),+VLOOKUP(C2525,'[2]Table B'!$A$2:$F$54,4,FALSE))</f>
        <v>0.7833</v>
      </c>
      <c r="G2525" s="141">
        <v>0.79310000000000003</v>
      </c>
      <c r="H2525" s="141">
        <v>0.77970000000000006</v>
      </c>
    </row>
    <row r="2526" spans="1:8" x14ac:dyDescent="0.2">
      <c r="A2526" s="142" t="s">
        <v>3747</v>
      </c>
      <c r="B2526" s="142">
        <v>0.7833</v>
      </c>
      <c r="C2526" s="143">
        <v>99934</v>
      </c>
      <c r="D2526" s="141" t="s">
        <v>111</v>
      </c>
      <c r="F2526" s="141">
        <f>IF(D2526="U",+VLOOKUP(C2526,'[2]Table A'!$A$2:$D$1648,4,FALSE),+VLOOKUP(C2526,'[2]Table B'!$A$2:$F$54,4,FALSE))</f>
        <v>0.7833</v>
      </c>
      <c r="G2526" s="141">
        <v>0.79310000000000003</v>
      </c>
      <c r="H2526" s="141">
        <v>0.77970000000000006</v>
      </c>
    </row>
    <row r="2527" spans="1:8" x14ac:dyDescent="0.2">
      <c r="A2527" s="142" t="s">
        <v>3767</v>
      </c>
      <c r="B2527" s="142">
        <v>0.7833</v>
      </c>
      <c r="C2527" s="143">
        <v>99934</v>
      </c>
      <c r="D2527" s="141" t="s">
        <v>111</v>
      </c>
      <c r="F2527" s="141">
        <f>IF(D2527="U",+VLOOKUP(C2527,'[2]Table A'!$A$2:$D$1648,4,FALSE),+VLOOKUP(C2527,'[2]Table B'!$A$2:$F$54,4,FALSE))</f>
        <v>0.7833</v>
      </c>
      <c r="G2527" s="141">
        <v>0.79310000000000003</v>
      </c>
      <c r="H2527" s="141">
        <v>0.77970000000000006</v>
      </c>
    </row>
    <row r="2528" spans="1:8" x14ac:dyDescent="0.2">
      <c r="A2528" s="142" t="s">
        <v>3842</v>
      </c>
      <c r="B2528" s="142">
        <v>0.7833</v>
      </c>
      <c r="C2528" s="143">
        <v>99934</v>
      </c>
      <c r="D2528" s="141" t="s">
        <v>111</v>
      </c>
      <c r="F2528" s="141">
        <f>IF(D2528="U",+VLOOKUP(C2528,'[2]Table A'!$A$2:$D$1648,4,FALSE),+VLOOKUP(C2528,'[2]Table B'!$A$2:$F$54,4,FALSE))</f>
        <v>0.7833</v>
      </c>
      <c r="G2528" s="141">
        <v>0.79310000000000003</v>
      </c>
      <c r="H2528" s="141">
        <v>0.77970000000000006</v>
      </c>
    </row>
    <row r="2529" spans="1:8" x14ac:dyDescent="0.2">
      <c r="A2529" s="142" t="s">
        <v>3856</v>
      </c>
      <c r="B2529" s="142">
        <v>0.7833</v>
      </c>
      <c r="C2529" s="143">
        <v>99934</v>
      </c>
      <c r="D2529" s="141" t="s">
        <v>111</v>
      </c>
      <c r="F2529" s="141">
        <f>IF(D2529="U",+VLOOKUP(C2529,'[2]Table A'!$A$2:$D$1648,4,FALSE),+VLOOKUP(C2529,'[2]Table B'!$A$2:$F$54,4,FALSE))</f>
        <v>0.7833</v>
      </c>
      <c r="G2529" s="141">
        <v>0.79310000000000003</v>
      </c>
      <c r="H2529" s="141">
        <v>0.77970000000000006</v>
      </c>
    </row>
    <row r="2530" spans="1:8" x14ac:dyDescent="0.2">
      <c r="A2530" s="142" t="s">
        <v>3912</v>
      </c>
      <c r="B2530" s="142">
        <v>0.7833</v>
      </c>
      <c r="C2530" s="143">
        <v>99934</v>
      </c>
      <c r="D2530" s="141" t="s">
        <v>111</v>
      </c>
      <c r="F2530" s="141">
        <f>IF(D2530="U",+VLOOKUP(C2530,'[2]Table A'!$A$2:$D$1648,4,FALSE),+VLOOKUP(C2530,'[2]Table B'!$A$2:$F$54,4,FALSE))</f>
        <v>0.7833</v>
      </c>
      <c r="G2530" s="141">
        <v>0.79310000000000003</v>
      </c>
      <c r="H2530" s="141">
        <v>0.77970000000000006</v>
      </c>
    </row>
    <row r="2531" spans="1:8" x14ac:dyDescent="0.2">
      <c r="A2531" s="142" t="s">
        <v>3976</v>
      </c>
      <c r="B2531" s="142">
        <v>0.7833</v>
      </c>
      <c r="C2531" s="143">
        <v>99934</v>
      </c>
      <c r="D2531" s="141" t="s">
        <v>111</v>
      </c>
      <c r="F2531" s="141">
        <f>IF(D2531="U",+VLOOKUP(C2531,'[2]Table A'!$A$2:$D$1648,4,FALSE),+VLOOKUP(C2531,'[2]Table B'!$A$2:$F$54,4,FALSE))</f>
        <v>0.7833</v>
      </c>
      <c r="G2531" s="141">
        <v>0.79310000000000003</v>
      </c>
      <c r="H2531" s="141">
        <v>0.77970000000000006</v>
      </c>
    </row>
    <row r="2532" spans="1:8" x14ac:dyDescent="0.2">
      <c r="A2532" s="142" t="s">
        <v>286</v>
      </c>
      <c r="B2532" s="142">
        <v>0.84930000000000005</v>
      </c>
      <c r="C2532" s="143">
        <v>99935</v>
      </c>
      <c r="D2532" s="141" t="s">
        <v>111</v>
      </c>
      <c r="F2532" s="141">
        <f>IF(D2532="U",+VLOOKUP(C2532,'[2]Table A'!$A$2:$D$1648,4,FALSE),+VLOOKUP(C2532,'[2]Table B'!$A$2:$F$54,4,FALSE))</f>
        <v>0.84930000000000005</v>
      </c>
      <c r="G2532" s="141">
        <v>0.77159999999999995</v>
      </c>
      <c r="H2532" s="141">
        <v>0.79410000000000003</v>
      </c>
    </row>
    <row r="2533" spans="1:8" x14ac:dyDescent="0.2">
      <c r="A2533" s="142" t="s">
        <v>482</v>
      </c>
      <c r="B2533" s="142">
        <v>0.84930000000000005</v>
      </c>
      <c r="C2533" s="143">
        <v>99935</v>
      </c>
      <c r="D2533" s="141" t="s">
        <v>111</v>
      </c>
      <c r="F2533" s="141">
        <f>IF(D2533="U",+VLOOKUP(C2533,'[2]Table A'!$A$2:$D$1648,4,FALSE),+VLOOKUP(C2533,'[2]Table B'!$A$2:$F$54,4,FALSE))</f>
        <v>0.84930000000000005</v>
      </c>
      <c r="G2533" s="141">
        <v>0.77159999999999995</v>
      </c>
      <c r="H2533" s="141">
        <v>0.79410000000000003</v>
      </c>
    </row>
    <row r="2534" spans="1:8" x14ac:dyDescent="0.2">
      <c r="A2534" s="142" t="s">
        <v>546</v>
      </c>
      <c r="B2534" s="142">
        <v>0.84930000000000005</v>
      </c>
      <c r="C2534" s="143">
        <v>99935</v>
      </c>
      <c r="D2534" s="141" t="s">
        <v>111</v>
      </c>
      <c r="F2534" s="141">
        <f>IF(D2534="U",+VLOOKUP(C2534,'[2]Table A'!$A$2:$D$1648,4,FALSE),+VLOOKUP(C2534,'[2]Table B'!$A$2:$F$54,4,FALSE))</f>
        <v>0.84930000000000005</v>
      </c>
      <c r="G2534" s="141">
        <v>0.77159999999999995</v>
      </c>
      <c r="H2534" s="141">
        <v>0.79410000000000003</v>
      </c>
    </row>
    <row r="2535" spans="1:8" x14ac:dyDescent="0.2">
      <c r="A2535" s="142" t="s">
        <v>591</v>
      </c>
      <c r="B2535" s="142">
        <v>0.84930000000000005</v>
      </c>
      <c r="C2535" s="143">
        <v>99935</v>
      </c>
      <c r="D2535" s="141" t="s">
        <v>111</v>
      </c>
      <c r="F2535" s="141">
        <f>IF(D2535="U",+VLOOKUP(C2535,'[2]Table A'!$A$2:$D$1648,4,FALSE),+VLOOKUP(C2535,'[2]Table B'!$A$2:$F$54,4,FALSE))</f>
        <v>0.84930000000000005</v>
      </c>
      <c r="G2535" s="141">
        <v>0.77159999999999995</v>
      </c>
      <c r="H2535" s="141">
        <v>0.79410000000000003</v>
      </c>
    </row>
    <row r="2536" spans="1:8" x14ac:dyDescent="0.2">
      <c r="A2536" s="142" t="s">
        <v>639</v>
      </c>
      <c r="B2536" s="142">
        <v>0.84930000000000005</v>
      </c>
      <c r="C2536" s="143">
        <v>99935</v>
      </c>
      <c r="D2536" s="141" t="s">
        <v>111</v>
      </c>
      <c r="F2536" s="141">
        <f>IF(D2536="U",+VLOOKUP(C2536,'[2]Table A'!$A$2:$D$1648,4,FALSE),+VLOOKUP(C2536,'[2]Table B'!$A$2:$F$54,4,FALSE))</f>
        <v>0.84930000000000005</v>
      </c>
      <c r="G2536" s="141">
        <v>0.77159999999999995</v>
      </c>
      <c r="H2536" s="141">
        <v>0.79410000000000003</v>
      </c>
    </row>
    <row r="2537" spans="1:8" x14ac:dyDescent="0.2">
      <c r="A2537" s="142" t="s">
        <v>648</v>
      </c>
      <c r="B2537" s="142">
        <v>0.84930000000000005</v>
      </c>
      <c r="C2537" s="143">
        <v>99935</v>
      </c>
      <c r="D2537" s="141" t="s">
        <v>111</v>
      </c>
      <c r="F2537" s="141">
        <f>IF(D2537="U",+VLOOKUP(C2537,'[2]Table A'!$A$2:$D$1648,4,FALSE),+VLOOKUP(C2537,'[2]Table B'!$A$2:$F$54,4,FALSE))</f>
        <v>0.84930000000000005</v>
      </c>
      <c r="G2537" s="141">
        <v>0.77159999999999995</v>
      </c>
      <c r="H2537" s="141">
        <v>0.79410000000000003</v>
      </c>
    </row>
    <row r="2538" spans="1:8" x14ac:dyDescent="0.2">
      <c r="A2538" s="142" t="s">
        <v>733</v>
      </c>
      <c r="B2538" s="142">
        <v>0.84930000000000005</v>
      </c>
      <c r="C2538" s="143">
        <v>99935</v>
      </c>
      <c r="D2538" s="141" t="s">
        <v>111</v>
      </c>
      <c r="F2538" s="141">
        <f>IF(D2538="U",+VLOOKUP(C2538,'[2]Table A'!$A$2:$D$1648,4,FALSE),+VLOOKUP(C2538,'[2]Table B'!$A$2:$F$54,4,FALSE))</f>
        <v>0.84930000000000005</v>
      </c>
      <c r="G2538" s="141">
        <v>0.77159999999999995</v>
      </c>
      <c r="H2538" s="141">
        <v>0.79410000000000003</v>
      </c>
    </row>
    <row r="2539" spans="1:8" x14ac:dyDescent="0.2">
      <c r="A2539" s="142" t="s">
        <v>890</v>
      </c>
      <c r="B2539" s="142">
        <v>0.84930000000000005</v>
      </c>
      <c r="C2539" s="143">
        <v>99935</v>
      </c>
      <c r="D2539" s="141" t="s">
        <v>111</v>
      </c>
      <c r="F2539" s="141">
        <f>IF(D2539="U",+VLOOKUP(C2539,'[2]Table A'!$A$2:$D$1648,4,FALSE),+VLOOKUP(C2539,'[2]Table B'!$A$2:$F$54,4,FALSE))</f>
        <v>0.84930000000000005</v>
      </c>
      <c r="G2539" s="141">
        <v>0.77159999999999995</v>
      </c>
      <c r="H2539" s="141">
        <v>0.79410000000000003</v>
      </c>
    </row>
    <row r="2540" spans="1:8" x14ac:dyDescent="0.2">
      <c r="A2540" s="142" t="s">
        <v>1300</v>
      </c>
      <c r="B2540" s="142">
        <v>0.84930000000000005</v>
      </c>
      <c r="C2540" s="143">
        <v>99935</v>
      </c>
      <c r="D2540" s="141" t="s">
        <v>111</v>
      </c>
      <c r="F2540" s="141">
        <f>IF(D2540="U",+VLOOKUP(C2540,'[2]Table A'!$A$2:$D$1648,4,FALSE),+VLOOKUP(C2540,'[2]Table B'!$A$2:$F$54,4,FALSE))</f>
        <v>0.84930000000000005</v>
      </c>
      <c r="G2540" s="141">
        <v>0.77159999999999995</v>
      </c>
      <c r="H2540" s="141">
        <v>0.79410000000000003</v>
      </c>
    </row>
    <row r="2541" spans="1:8" x14ac:dyDescent="0.2">
      <c r="A2541" s="142" t="s">
        <v>1309</v>
      </c>
      <c r="B2541" s="142">
        <v>0.84930000000000005</v>
      </c>
      <c r="C2541" s="143">
        <v>99935</v>
      </c>
      <c r="D2541" s="141" t="s">
        <v>111</v>
      </c>
      <c r="F2541" s="141">
        <f>IF(D2541="U",+VLOOKUP(C2541,'[2]Table A'!$A$2:$D$1648,4,FALSE),+VLOOKUP(C2541,'[2]Table B'!$A$2:$F$54,4,FALSE))</f>
        <v>0.84930000000000005</v>
      </c>
      <c r="G2541" s="141">
        <v>0.77159999999999995</v>
      </c>
      <c r="H2541" s="141">
        <v>0.79410000000000003</v>
      </c>
    </row>
    <row r="2542" spans="1:8" x14ac:dyDescent="0.2">
      <c r="A2542" s="142" t="s">
        <v>1351</v>
      </c>
      <c r="B2542" s="142">
        <v>0.84930000000000005</v>
      </c>
      <c r="C2542" s="143">
        <v>99935</v>
      </c>
      <c r="D2542" s="141" t="s">
        <v>111</v>
      </c>
      <c r="F2542" s="141">
        <f>IF(D2542="U",+VLOOKUP(C2542,'[2]Table A'!$A$2:$D$1648,4,FALSE),+VLOOKUP(C2542,'[2]Table B'!$A$2:$F$54,4,FALSE))</f>
        <v>0.84930000000000005</v>
      </c>
      <c r="G2542" s="141">
        <v>0.77159999999999995</v>
      </c>
      <c r="H2542" s="141">
        <v>0.79410000000000003</v>
      </c>
    </row>
    <row r="2543" spans="1:8" x14ac:dyDescent="0.2">
      <c r="A2543" s="142" t="s">
        <v>1373</v>
      </c>
      <c r="B2543" s="142">
        <v>0.84930000000000005</v>
      </c>
      <c r="C2543" s="143">
        <v>99935</v>
      </c>
      <c r="D2543" s="141" t="s">
        <v>111</v>
      </c>
      <c r="F2543" s="141">
        <f>IF(D2543="U",+VLOOKUP(C2543,'[2]Table A'!$A$2:$D$1648,4,FALSE),+VLOOKUP(C2543,'[2]Table B'!$A$2:$F$54,4,FALSE))</f>
        <v>0.84930000000000005</v>
      </c>
      <c r="G2543" s="141">
        <v>0.77159999999999995</v>
      </c>
      <c r="H2543" s="141">
        <v>0.79410000000000003</v>
      </c>
    </row>
    <row r="2544" spans="1:8" x14ac:dyDescent="0.2">
      <c r="A2544" s="142" t="s">
        <v>1410</v>
      </c>
      <c r="B2544" s="142">
        <v>0.84930000000000005</v>
      </c>
      <c r="C2544" s="143">
        <v>99935</v>
      </c>
      <c r="D2544" s="141" t="s">
        <v>111</v>
      </c>
      <c r="F2544" s="141">
        <f>IF(D2544="U",+VLOOKUP(C2544,'[2]Table A'!$A$2:$D$1648,4,FALSE),+VLOOKUP(C2544,'[2]Table B'!$A$2:$F$54,4,FALSE))</f>
        <v>0.84930000000000005</v>
      </c>
      <c r="G2544" s="141">
        <v>0.77159999999999995</v>
      </c>
      <c r="H2544" s="141">
        <v>0.79410000000000003</v>
      </c>
    </row>
    <row r="2545" spans="1:8" x14ac:dyDescent="0.2">
      <c r="A2545" s="142" t="s">
        <v>1503</v>
      </c>
      <c r="B2545" s="142">
        <v>0.84930000000000005</v>
      </c>
      <c r="C2545" s="143">
        <v>99935</v>
      </c>
      <c r="D2545" s="141" t="s">
        <v>111</v>
      </c>
      <c r="F2545" s="141">
        <f>IF(D2545="U",+VLOOKUP(C2545,'[2]Table A'!$A$2:$D$1648,4,FALSE),+VLOOKUP(C2545,'[2]Table B'!$A$2:$F$54,4,FALSE))</f>
        <v>0.84930000000000005</v>
      </c>
      <c r="G2545" s="141">
        <v>0.77159999999999995</v>
      </c>
      <c r="H2545" s="141">
        <v>0.79410000000000003</v>
      </c>
    </row>
    <row r="2546" spans="1:8" x14ac:dyDescent="0.2">
      <c r="A2546" s="142" t="s">
        <v>1617</v>
      </c>
      <c r="B2546" s="142">
        <v>0.84930000000000005</v>
      </c>
      <c r="C2546" s="143">
        <v>99935</v>
      </c>
      <c r="D2546" s="141" t="s">
        <v>111</v>
      </c>
      <c r="F2546" s="141">
        <f>IF(D2546="U",+VLOOKUP(C2546,'[2]Table A'!$A$2:$D$1648,4,FALSE),+VLOOKUP(C2546,'[2]Table B'!$A$2:$F$54,4,FALSE))</f>
        <v>0.84930000000000005</v>
      </c>
      <c r="G2546" s="141">
        <v>0.77159999999999995</v>
      </c>
      <c r="H2546" s="141">
        <v>0.79410000000000003</v>
      </c>
    </row>
    <row r="2547" spans="1:8" x14ac:dyDescent="0.2">
      <c r="A2547" s="142" t="s">
        <v>1647</v>
      </c>
      <c r="B2547" s="142">
        <v>0.84930000000000005</v>
      </c>
      <c r="C2547" s="143">
        <v>99935</v>
      </c>
      <c r="D2547" s="141" t="s">
        <v>111</v>
      </c>
      <c r="F2547" s="141">
        <f>IF(D2547="U",+VLOOKUP(C2547,'[2]Table A'!$A$2:$D$1648,4,FALSE),+VLOOKUP(C2547,'[2]Table B'!$A$2:$F$54,4,FALSE))</f>
        <v>0.84930000000000005</v>
      </c>
      <c r="G2547" s="141">
        <v>0.77159999999999995</v>
      </c>
      <c r="H2547" s="141">
        <v>0.79410000000000003</v>
      </c>
    </row>
    <row r="2548" spans="1:8" x14ac:dyDescent="0.2">
      <c r="A2548" s="142" t="s">
        <v>1700</v>
      </c>
      <c r="B2548" s="142">
        <v>0.84930000000000005</v>
      </c>
      <c r="C2548" s="143">
        <v>99935</v>
      </c>
      <c r="D2548" s="141" t="s">
        <v>111</v>
      </c>
      <c r="F2548" s="141">
        <f>IF(D2548="U",+VLOOKUP(C2548,'[2]Table A'!$A$2:$D$1648,4,FALSE),+VLOOKUP(C2548,'[2]Table B'!$A$2:$F$54,4,FALSE))</f>
        <v>0.84930000000000005</v>
      </c>
      <c r="G2548" s="141">
        <v>0.77159999999999995</v>
      </c>
      <c r="H2548" s="141">
        <v>0.79410000000000003</v>
      </c>
    </row>
    <row r="2549" spans="1:8" x14ac:dyDescent="0.2">
      <c r="A2549" s="142" t="s">
        <v>1849</v>
      </c>
      <c r="B2549" s="142">
        <v>0.84930000000000005</v>
      </c>
      <c r="C2549" s="143">
        <v>99935</v>
      </c>
      <c r="D2549" s="141" t="s">
        <v>111</v>
      </c>
      <c r="F2549" s="141">
        <f>IF(D2549="U",+VLOOKUP(C2549,'[2]Table A'!$A$2:$D$1648,4,FALSE),+VLOOKUP(C2549,'[2]Table B'!$A$2:$F$54,4,FALSE))</f>
        <v>0.84930000000000005</v>
      </c>
      <c r="G2549" s="141">
        <v>0.77159999999999995</v>
      </c>
      <c r="H2549" s="141">
        <v>0.79410000000000003</v>
      </c>
    </row>
    <row r="2550" spans="1:8" x14ac:dyDescent="0.2">
      <c r="A2550" s="142" t="s">
        <v>2124</v>
      </c>
      <c r="B2550" s="142">
        <v>0.84930000000000005</v>
      </c>
      <c r="C2550" s="143">
        <v>99935</v>
      </c>
      <c r="D2550" s="141" t="s">
        <v>111</v>
      </c>
      <c r="F2550" s="141">
        <f>IF(D2550="U",+VLOOKUP(C2550,'[2]Table A'!$A$2:$D$1648,4,FALSE),+VLOOKUP(C2550,'[2]Table B'!$A$2:$F$54,4,FALSE))</f>
        <v>0.84930000000000005</v>
      </c>
      <c r="G2550" s="141">
        <v>0.77159999999999995</v>
      </c>
      <c r="H2550" s="141">
        <v>0.79410000000000003</v>
      </c>
    </row>
    <row r="2551" spans="1:8" x14ac:dyDescent="0.2">
      <c r="A2551" s="142" t="s">
        <v>2168</v>
      </c>
      <c r="B2551" s="142">
        <v>0.84930000000000005</v>
      </c>
      <c r="C2551" s="143">
        <v>99935</v>
      </c>
      <c r="D2551" s="141" t="s">
        <v>111</v>
      </c>
      <c r="F2551" s="141">
        <f>IF(D2551="U",+VLOOKUP(C2551,'[2]Table A'!$A$2:$D$1648,4,FALSE),+VLOOKUP(C2551,'[2]Table B'!$A$2:$F$54,4,FALSE))</f>
        <v>0.84930000000000005</v>
      </c>
      <c r="G2551" s="141">
        <v>0.77159999999999995</v>
      </c>
      <c r="H2551" s="141">
        <v>0.79410000000000003</v>
      </c>
    </row>
    <row r="2552" spans="1:8" x14ac:dyDescent="0.2">
      <c r="A2552" s="142" t="s">
        <v>2358</v>
      </c>
      <c r="B2552" s="142">
        <v>0.84930000000000005</v>
      </c>
      <c r="C2552" s="143">
        <v>99935</v>
      </c>
      <c r="D2552" s="141" t="s">
        <v>111</v>
      </c>
      <c r="F2552" s="141">
        <f>IF(D2552="U",+VLOOKUP(C2552,'[2]Table A'!$A$2:$D$1648,4,FALSE),+VLOOKUP(C2552,'[2]Table B'!$A$2:$F$54,4,FALSE))</f>
        <v>0.84930000000000005</v>
      </c>
      <c r="G2552" s="141">
        <v>0.77159999999999995</v>
      </c>
      <c r="H2552" s="141">
        <v>0.79410000000000003</v>
      </c>
    </row>
    <row r="2553" spans="1:8" x14ac:dyDescent="0.2">
      <c r="A2553" s="142" t="s">
        <v>2542</v>
      </c>
      <c r="B2553" s="142">
        <v>0.84930000000000005</v>
      </c>
      <c r="C2553" s="143">
        <v>99935</v>
      </c>
      <c r="D2553" s="141" t="s">
        <v>111</v>
      </c>
      <c r="F2553" s="141">
        <f>IF(D2553="U",+VLOOKUP(C2553,'[2]Table A'!$A$2:$D$1648,4,FALSE),+VLOOKUP(C2553,'[2]Table B'!$A$2:$F$54,4,FALSE))</f>
        <v>0.84930000000000005</v>
      </c>
      <c r="G2553" s="141">
        <v>0.77159999999999995</v>
      </c>
      <c r="H2553" s="141">
        <v>0.79410000000000003</v>
      </c>
    </row>
    <row r="2554" spans="1:8" x14ac:dyDescent="0.2">
      <c r="A2554" s="142" t="s">
        <v>2543</v>
      </c>
      <c r="B2554" s="142">
        <v>0.84930000000000005</v>
      </c>
      <c r="C2554" s="143">
        <v>99935</v>
      </c>
      <c r="D2554" s="141" t="s">
        <v>111</v>
      </c>
      <c r="F2554" s="141">
        <f>IF(D2554="U",+VLOOKUP(C2554,'[2]Table A'!$A$2:$D$1648,4,FALSE),+VLOOKUP(C2554,'[2]Table B'!$A$2:$F$54,4,FALSE))</f>
        <v>0.84930000000000005</v>
      </c>
      <c r="G2554" s="141">
        <v>0.77159999999999995</v>
      </c>
      <c r="H2554" s="141">
        <v>0.79410000000000003</v>
      </c>
    </row>
    <row r="2555" spans="1:8" x14ac:dyDescent="0.2">
      <c r="A2555" s="142" t="s">
        <v>2545</v>
      </c>
      <c r="B2555" s="142">
        <v>0.84930000000000005</v>
      </c>
      <c r="C2555" s="143">
        <v>99935</v>
      </c>
      <c r="D2555" s="141" t="s">
        <v>111</v>
      </c>
      <c r="F2555" s="141">
        <f>IF(D2555="U",+VLOOKUP(C2555,'[2]Table A'!$A$2:$D$1648,4,FALSE),+VLOOKUP(C2555,'[2]Table B'!$A$2:$F$54,4,FALSE))</f>
        <v>0.84930000000000005</v>
      </c>
      <c r="G2555" s="141">
        <v>0.77159999999999995</v>
      </c>
      <c r="H2555" s="141">
        <v>0.79410000000000003</v>
      </c>
    </row>
    <row r="2556" spans="1:8" x14ac:dyDescent="0.2">
      <c r="A2556" s="142" t="s">
        <v>2548</v>
      </c>
      <c r="B2556" s="142">
        <v>0.84930000000000005</v>
      </c>
      <c r="C2556" s="143">
        <v>99935</v>
      </c>
      <c r="D2556" s="141" t="s">
        <v>111</v>
      </c>
      <c r="F2556" s="141">
        <f>IF(D2556="U",+VLOOKUP(C2556,'[2]Table A'!$A$2:$D$1648,4,FALSE),+VLOOKUP(C2556,'[2]Table B'!$A$2:$F$54,4,FALSE))</f>
        <v>0.84930000000000005</v>
      </c>
      <c r="G2556" s="141">
        <v>0.77159999999999995</v>
      </c>
      <c r="H2556" s="141">
        <v>0.79410000000000003</v>
      </c>
    </row>
    <row r="2557" spans="1:8" x14ac:dyDescent="0.2">
      <c r="A2557" s="142" t="s">
        <v>2575</v>
      </c>
      <c r="B2557" s="142">
        <v>0.84930000000000005</v>
      </c>
      <c r="C2557" s="143">
        <v>99935</v>
      </c>
      <c r="D2557" s="141" t="s">
        <v>111</v>
      </c>
      <c r="F2557" s="141">
        <f>IF(D2557="U",+VLOOKUP(C2557,'[2]Table A'!$A$2:$D$1648,4,FALSE),+VLOOKUP(C2557,'[2]Table B'!$A$2:$F$54,4,FALSE))</f>
        <v>0.84930000000000005</v>
      </c>
      <c r="G2557" s="141">
        <v>0.77159999999999995</v>
      </c>
      <c r="H2557" s="141">
        <v>0.79410000000000003</v>
      </c>
    </row>
    <row r="2558" spans="1:8" x14ac:dyDescent="0.2">
      <c r="A2558" s="142" t="s">
        <v>2716</v>
      </c>
      <c r="B2558" s="142">
        <v>0.84930000000000005</v>
      </c>
      <c r="C2558" s="143">
        <v>99935</v>
      </c>
      <c r="D2558" s="141" t="s">
        <v>111</v>
      </c>
      <c r="F2558" s="141">
        <f>IF(D2558="U",+VLOOKUP(C2558,'[2]Table A'!$A$2:$D$1648,4,FALSE),+VLOOKUP(C2558,'[2]Table B'!$A$2:$F$54,4,FALSE))</f>
        <v>0.84930000000000005</v>
      </c>
      <c r="G2558" s="141">
        <v>0.77159999999999995</v>
      </c>
      <c r="H2558" s="141">
        <v>0.79410000000000003</v>
      </c>
    </row>
    <row r="2559" spans="1:8" x14ac:dyDescent="0.2">
      <c r="A2559" s="142" t="s">
        <v>2747</v>
      </c>
      <c r="B2559" s="142">
        <v>0.84930000000000005</v>
      </c>
      <c r="C2559" s="143">
        <v>99935</v>
      </c>
      <c r="D2559" s="141" t="s">
        <v>111</v>
      </c>
      <c r="F2559" s="141">
        <f>IF(D2559="U",+VLOOKUP(C2559,'[2]Table A'!$A$2:$D$1648,4,FALSE),+VLOOKUP(C2559,'[2]Table B'!$A$2:$F$54,4,FALSE))</f>
        <v>0.84930000000000005</v>
      </c>
      <c r="G2559" s="141">
        <v>0.77159999999999995</v>
      </c>
      <c r="H2559" s="141">
        <v>0.79410000000000003</v>
      </c>
    </row>
    <row r="2560" spans="1:8" x14ac:dyDescent="0.2">
      <c r="A2560" s="142" t="s">
        <v>2921</v>
      </c>
      <c r="B2560" s="142">
        <v>0.84930000000000005</v>
      </c>
      <c r="C2560" s="143">
        <v>99935</v>
      </c>
      <c r="D2560" s="141" t="s">
        <v>111</v>
      </c>
      <c r="F2560" s="141">
        <f>IF(D2560="U",+VLOOKUP(C2560,'[2]Table A'!$A$2:$D$1648,4,FALSE),+VLOOKUP(C2560,'[2]Table B'!$A$2:$F$54,4,FALSE))</f>
        <v>0.84930000000000005</v>
      </c>
      <c r="G2560" s="141">
        <v>0.77159999999999995</v>
      </c>
      <c r="H2560" s="141">
        <v>0.79410000000000003</v>
      </c>
    </row>
    <row r="2561" spans="1:8" x14ac:dyDescent="0.2">
      <c r="A2561" s="142" t="s">
        <v>2968</v>
      </c>
      <c r="B2561" s="142">
        <v>0.84930000000000005</v>
      </c>
      <c r="C2561" s="143">
        <v>99935</v>
      </c>
      <c r="D2561" s="141" t="s">
        <v>111</v>
      </c>
      <c r="F2561" s="141">
        <f>IF(D2561="U",+VLOOKUP(C2561,'[2]Table A'!$A$2:$D$1648,4,FALSE),+VLOOKUP(C2561,'[2]Table B'!$A$2:$F$54,4,FALSE))</f>
        <v>0.84930000000000005</v>
      </c>
      <c r="G2561" s="141">
        <v>0.77159999999999995</v>
      </c>
      <c r="H2561" s="141">
        <v>0.79410000000000003</v>
      </c>
    </row>
    <row r="2562" spans="1:8" x14ac:dyDescent="0.2">
      <c r="A2562" s="142" t="s">
        <v>3097</v>
      </c>
      <c r="B2562" s="142">
        <v>0.84930000000000005</v>
      </c>
      <c r="C2562" s="143">
        <v>99935</v>
      </c>
      <c r="D2562" s="141" t="s">
        <v>111</v>
      </c>
      <c r="F2562" s="141">
        <f>IF(D2562="U",+VLOOKUP(C2562,'[2]Table A'!$A$2:$D$1648,4,FALSE),+VLOOKUP(C2562,'[2]Table B'!$A$2:$F$54,4,FALSE))</f>
        <v>0.84930000000000005</v>
      </c>
      <c r="G2562" s="141">
        <v>0.77159999999999995</v>
      </c>
      <c r="H2562" s="141">
        <v>0.79410000000000003</v>
      </c>
    </row>
    <row r="2563" spans="1:8" x14ac:dyDescent="0.2">
      <c r="A2563" s="142" t="s">
        <v>3108</v>
      </c>
      <c r="B2563" s="142">
        <v>0.84930000000000005</v>
      </c>
      <c r="C2563" s="143">
        <v>99935</v>
      </c>
      <c r="D2563" s="141" t="s">
        <v>111</v>
      </c>
      <c r="F2563" s="141">
        <f>IF(D2563="U",+VLOOKUP(C2563,'[2]Table A'!$A$2:$D$1648,4,FALSE),+VLOOKUP(C2563,'[2]Table B'!$A$2:$F$54,4,FALSE))</f>
        <v>0.84930000000000005</v>
      </c>
      <c r="G2563" s="141">
        <v>0.77159999999999995</v>
      </c>
      <c r="H2563" s="141">
        <v>0.79410000000000003</v>
      </c>
    </row>
    <row r="2564" spans="1:8" x14ac:dyDescent="0.2">
      <c r="A2564" s="142" t="s">
        <v>3126</v>
      </c>
      <c r="B2564" s="142">
        <v>0.84930000000000005</v>
      </c>
      <c r="C2564" s="143">
        <v>99935</v>
      </c>
      <c r="D2564" s="141" t="s">
        <v>111</v>
      </c>
      <c r="F2564" s="141">
        <f>IF(D2564="U",+VLOOKUP(C2564,'[2]Table A'!$A$2:$D$1648,4,FALSE),+VLOOKUP(C2564,'[2]Table B'!$A$2:$F$54,4,FALSE))</f>
        <v>0.84930000000000005</v>
      </c>
      <c r="G2564" s="141">
        <v>0.77159999999999995</v>
      </c>
      <c r="H2564" s="141">
        <v>0.79410000000000003</v>
      </c>
    </row>
    <row r="2565" spans="1:8" x14ac:dyDescent="0.2">
      <c r="A2565" s="142" t="s">
        <v>3136</v>
      </c>
      <c r="B2565" s="142">
        <v>0.84930000000000005</v>
      </c>
      <c r="C2565" s="143">
        <v>99935</v>
      </c>
      <c r="D2565" s="141" t="s">
        <v>111</v>
      </c>
      <c r="F2565" s="141">
        <f>IF(D2565="U",+VLOOKUP(C2565,'[2]Table A'!$A$2:$D$1648,4,FALSE),+VLOOKUP(C2565,'[2]Table B'!$A$2:$F$54,4,FALSE))</f>
        <v>0.84930000000000005</v>
      </c>
      <c r="G2565" s="141">
        <v>0.77159999999999995</v>
      </c>
      <c r="H2565" s="141">
        <v>0.79410000000000003</v>
      </c>
    </row>
    <row r="2566" spans="1:8" x14ac:dyDescent="0.2">
      <c r="A2566" s="142" t="s">
        <v>3185</v>
      </c>
      <c r="B2566" s="142">
        <v>0.84930000000000005</v>
      </c>
      <c r="C2566" s="143">
        <v>99935</v>
      </c>
      <c r="D2566" s="141" t="s">
        <v>111</v>
      </c>
      <c r="F2566" s="141">
        <f>IF(D2566="U",+VLOOKUP(C2566,'[2]Table A'!$A$2:$D$1648,4,FALSE),+VLOOKUP(C2566,'[2]Table B'!$A$2:$F$54,4,FALSE))</f>
        <v>0.84930000000000005</v>
      </c>
      <c r="G2566" s="141">
        <v>0.77159999999999995</v>
      </c>
      <c r="H2566" s="141">
        <v>0.79410000000000003</v>
      </c>
    </row>
    <row r="2567" spans="1:8" x14ac:dyDescent="0.2">
      <c r="A2567" s="142" t="s">
        <v>3275</v>
      </c>
      <c r="B2567" s="142">
        <v>0.84930000000000005</v>
      </c>
      <c r="C2567" s="143">
        <v>99935</v>
      </c>
      <c r="D2567" s="141" t="s">
        <v>111</v>
      </c>
      <c r="F2567" s="141">
        <f>IF(D2567="U",+VLOOKUP(C2567,'[2]Table A'!$A$2:$D$1648,4,FALSE),+VLOOKUP(C2567,'[2]Table B'!$A$2:$F$54,4,FALSE))</f>
        <v>0.84930000000000005</v>
      </c>
      <c r="G2567" s="141">
        <v>0.77159999999999995</v>
      </c>
      <c r="H2567" s="141">
        <v>0.79410000000000003</v>
      </c>
    </row>
    <row r="2568" spans="1:8" x14ac:dyDescent="0.2">
      <c r="A2568" s="142" t="s">
        <v>3346</v>
      </c>
      <c r="B2568" s="142">
        <v>0.84930000000000005</v>
      </c>
      <c r="C2568" s="143">
        <v>99935</v>
      </c>
      <c r="D2568" s="141" t="s">
        <v>111</v>
      </c>
      <c r="F2568" s="141">
        <f>IF(D2568="U",+VLOOKUP(C2568,'[2]Table A'!$A$2:$D$1648,4,FALSE),+VLOOKUP(C2568,'[2]Table B'!$A$2:$F$54,4,FALSE))</f>
        <v>0.84930000000000005</v>
      </c>
      <c r="G2568" s="141">
        <v>0.77159999999999995</v>
      </c>
      <c r="H2568" s="141">
        <v>0.79410000000000003</v>
      </c>
    </row>
    <row r="2569" spans="1:8" x14ac:dyDescent="0.2">
      <c r="A2569" s="142" t="s">
        <v>3370</v>
      </c>
      <c r="B2569" s="142">
        <v>0.84930000000000005</v>
      </c>
      <c r="C2569" s="143">
        <v>99935</v>
      </c>
      <c r="D2569" s="141" t="s">
        <v>111</v>
      </c>
      <c r="F2569" s="141">
        <f>IF(D2569="U",+VLOOKUP(C2569,'[2]Table A'!$A$2:$D$1648,4,FALSE),+VLOOKUP(C2569,'[2]Table B'!$A$2:$F$54,4,FALSE))</f>
        <v>0.84930000000000005</v>
      </c>
      <c r="G2569" s="141">
        <v>0.77159999999999995</v>
      </c>
      <c r="H2569" s="141">
        <v>0.79410000000000003</v>
      </c>
    </row>
    <row r="2570" spans="1:8" x14ac:dyDescent="0.2">
      <c r="A2570" s="142" t="s">
        <v>3438</v>
      </c>
      <c r="B2570" s="142">
        <v>0.84930000000000005</v>
      </c>
      <c r="C2570" s="143">
        <v>99935</v>
      </c>
      <c r="D2570" s="141" t="s">
        <v>111</v>
      </c>
      <c r="F2570" s="141">
        <f>IF(D2570="U",+VLOOKUP(C2570,'[2]Table A'!$A$2:$D$1648,4,FALSE),+VLOOKUP(C2570,'[2]Table B'!$A$2:$F$54,4,FALSE))</f>
        <v>0.84930000000000005</v>
      </c>
      <c r="G2570" s="141">
        <v>0.77159999999999995</v>
      </c>
      <c r="H2570" s="141">
        <v>0.79410000000000003</v>
      </c>
    </row>
    <row r="2571" spans="1:8" x14ac:dyDescent="0.2">
      <c r="A2571" s="142" t="s">
        <v>3446</v>
      </c>
      <c r="B2571" s="142">
        <v>0.84930000000000005</v>
      </c>
      <c r="C2571" s="143">
        <v>99935</v>
      </c>
      <c r="D2571" s="141" t="s">
        <v>111</v>
      </c>
      <c r="F2571" s="141">
        <f>IF(D2571="U",+VLOOKUP(C2571,'[2]Table A'!$A$2:$D$1648,4,FALSE),+VLOOKUP(C2571,'[2]Table B'!$A$2:$F$54,4,FALSE))</f>
        <v>0.84930000000000005</v>
      </c>
      <c r="G2571" s="141">
        <v>0.77159999999999995</v>
      </c>
      <c r="H2571" s="141">
        <v>0.79410000000000003</v>
      </c>
    </row>
    <row r="2572" spans="1:8" x14ac:dyDescent="0.2">
      <c r="A2572" s="142" t="s">
        <v>3471</v>
      </c>
      <c r="B2572" s="142">
        <v>0.84930000000000005</v>
      </c>
      <c r="C2572" s="143">
        <v>99935</v>
      </c>
      <c r="D2572" s="141" t="s">
        <v>111</v>
      </c>
      <c r="F2572" s="141">
        <f>IF(D2572="U",+VLOOKUP(C2572,'[2]Table A'!$A$2:$D$1648,4,FALSE),+VLOOKUP(C2572,'[2]Table B'!$A$2:$F$54,4,FALSE))</f>
        <v>0.84930000000000005</v>
      </c>
      <c r="G2572" s="141">
        <v>0.77159999999999995</v>
      </c>
      <c r="H2572" s="141">
        <v>0.79410000000000003</v>
      </c>
    </row>
    <row r="2573" spans="1:8" x14ac:dyDescent="0.2">
      <c r="A2573" s="142" t="s">
        <v>3581</v>
      </c>
      <c r="B2573" s="142">
        <v>0.84930000000000005</v>
      </c>
      <c r="C2573" s="143">
        <v>99935</v>
      </c>
      <c r="D2573" s="141" t="s">
        <v>111</v>
      </c>
      <c r="F2573" s="141">
        <f>IF(D2573="U",+VLOOKUP(C2573,'[2]Table A'!$A$2:$D$1648,4,FALSE),+VLOOKUP(C2573,'[2]Table B'!$A$2:$F$54,4,FALSE))</f>
        <v>0.84930000000000005</v>
      </c>
      <c r="G2573" s="141">
        <v>0.77159999999999995</v>
      </c>
      <c r="H2573" s="141">
        <v>0.79410000000000003</v>
      </c>
    </row>
    <row r="2574" spans="1:8" x14ac:dyDescent="0.2">
      <c r="A2574" s="142" t="s">
        <v>3583</v>
      </c>
      <c r="B2574" s="142">
        <v>0.84930000000000005</v>
      </c>
      <c r="C2574" s="143">
        <v>99935</v>
      </c>
      <c r="D2574" s="141" t="s">
        <v>111</v>
      </c>
      <c r="F2574" s="141">
        <f>IF(D2574="U",+VLOOKUP(C2574,'[2]Table A'!$A$2:$D$1648,4,FALSE),+VLOOKUP(C2574,'[2]Table B'!$A$2:$F$54,4,FALSE))</f>
        <v>0.84930000000000005</v>
      </c>
      <c r="G2574" s="141">
        <v>0.77159999999999995</v>
      </c>
      <c r="H2574" s="141">
        <v>0.79410000000000003</v>
      </c>
    </row>
    <row r="2575" spans="1:8" x14ac:dyDescent="0.2">
      <c r="A2575" s="142" t="s">
        <v>3700</v>
      </c>
      <c r="B2575" s="142">
        <v>0.84930000000000005</v>
      </c>
      <c r="C2575" s="143">
        <v>99935</v>
      </c>
      <c r="D2575" s="141" t="s">
        <v>111</v>
      </c>
      <c r="F2575" s="141">
        <f>IF(D2575="U",+VLOOKUP(C2575,'[2]Table A'!$A$2:$D$1648,4,FALSE),+VLOOKUP(C2575,'[2]Table B'!$A$2:$F$54,4,FALSE))</f>
        <v>0.84930000000000005</v>
      </c>
      <c r="G2575" s="141">
        <v>0.77159999999999995</v>
      </c>
      <c r="H2575" s="141">
        <v>0.79410000000000003</v>
      </c>
    </row>
    <row r="2576" spans="1:8" x14ac:dyDescent="0.2">
      <c r="A2576" s="142" t="s">
        <v>3707</v>
      </c>
      <c r="B2576" s="142">
        <v>0.84930000000000005</v>
      </c>
      <c r="C2576" s="143">
        <v>99935</v>
      </c>
      <c r="D2576" s="141" t="s">
        <v>111</v>
      </c>
      <c r="F2576" s="141">
        <f>IF(D2576="U",+VLOOKUP(C2576,'[2]Table A'!$A$2:$D$1648,4,FALSE),+VLOOKUP(C2576,'[2]Table B'!$A$2:$F$54,4,FALSE))</f>
        <v>0.84930000000000005</v>
      </c>
      <c r="G2576" s="141">
        <v>0.77159999999999995</v>
      </c>
      <c r="H2576" s="141">
        <v>0.79410000000000003</v>
      </c>
    </row>
    <row r="2577" spans="1:8" x14ac:dyDescent="0.2">
      <c r="A2577" s="142" t="s">
        <v>3806</v>
      </c>
      <c r="B2577" s="142">
        <v>0.84930000000000005</v>
      </c>
      <c r="C2577" s="143">
        <v>99935</v>
      </c>
      <c r="D2577" s="141" t="s">
        <v>111</v>
      </c>
      <c r="F2577" s="141">
        <f>IF(D2577="U",+VLOOKUP(C2577,'[2]Table A'!$A$2:$D$1648,4,FALSE),+VLOOKUP(C2577,'[2]Table B'!$A$2:$F$54,4,FALSE))</f>
        <v>0.84930000000000005</v>
      </c>
      <c r="G2577" s="141">
        <v>0.77159999999999995</v>
      </c>
      <c r="H2577" s="141">
        <v>0.79410000000000003</v>
      </c>
    </row>
    <row r="2578" spans="1:8" x14ac:dyDescent="0.2">
      <c r="A2578" s="142" t="s">
        <v>3848</v>
      </c>
      <c r="B2578" s="142">
        <v>0.84930000000000005</v>
      </c>
      <c r="C2578" s="143">
        <v>99935</v>
      </c>
      <c r="D2578" s="141" t="s">
        <v>111</v>
      </c>
      <c r="F2578" s="141">
        <f>IF(D2578="U",+VLOOKUP(C2578,'[2]Table A'!$A$2:$D$1648,4,FALSE),+VLOOKUP(C2578,'[2]Table B'!$A$2:$F$54,4,FALSE))</f>
        <v>0.84930000000000005</v>
      </c>
      <c r="G2578" s="141">
        <v>0.77159999999999995</v>
      </c>
      <c r="H2578" s="141">
        <v>0.79410000000000003</v>
      </c>
    </row>
    <row r="2579" spans="1:8" x14ac:dyDescent="0.2">
      <c r="A2579" s="142" t="s">
        <v>3977</v>
      </c>
      <c r="B2579" s="142">
        <v>0.84930000000000005</v>
      </c>
      <c r="C2579" s="143">
        <v>99935</v>
      </c>
      <c r="D2579" s="141" t="s">
        <v>111</v>
      </c>
      <c r="F2579" s="141">
        <f>IF(D2579="U",+VLOOKUP(C2579,'[2]Table A'!$A$2:$D$1648,4,FALSE),+VLOOKUP(C2579,'[2]Table B'!$A$2:$F$54,4,FALSE))</f>
        <v>0.84930000000000005</v>
      </c>
      <c r="G2579" s="141">
        <v>0.77159999999999995</v>
      </c>
      <c r="H2579" s="141">
        <v>0.79410000000000003</v>
      </c>
    </row>
    <row r="2580" spans="1:8" x14ac:dyDescent="0.2">
      <c r="A2580" s="142" t="s">
        <v>290</v>
      </c>
      <c r="B2580" s="142">
        <v>0.80220000000000002</v>
      </c>
      <c r="C2580" s="143">
        <v>99936</v>
      </c>
      <c r="D2580" s="141" t="s">
        <v>111</v>
      </c>
      <c r="F2580" s="141">
        <f>IF(D2580="U",+VLOOKUP(C2580,'[2]Table A'!$A$2:$D$1648,4,FALSE),+VLOOKUP(C2580,'[2]Table B'!$A$2:$F$54,4,FALSE))</f>
        <v>0.80220000000000002</v>
      </c>
      <c r="G2580" s="141">
        <v>0.82350000000000001</v>
      </c>
      <c r="H2580" s="141">
        <v>0.80530000000000002</v>
      </c>
    </row>
    <row r="2581" spans="1:8" x14ac:dyDescent="0.2">
      <c r="A2581" s="142" t="s">
        <v>424</v>
      </c>
      <c r="B2581" s="142">
        <v>0.80220000000000002</v>
      </c>
      <c r="C2581" s="143">
        <v>99936</v>
      </c>
      <c r="D2581" s="141" t="s">
        <v>111</v>
      </c>
      <c r="F2581" s="141">
        <f>IF(D2581="U",+VLOOKUP(C2581,'[2]Table A'!$A$2:$D$1648,4,FALSE),+VLOOKUP(C2581,'[2]Table B'!$A$2:$F$54,4,FALSE))</f>
        <v>0.80220000000000002</v>
      </c>
      <c r="G2581" s="141">
        <v>0.82350000000000001</v>
      </c>
      <c r="H2581" s="141">
        <v>0.80530000000000002</v>
      </c>
    </row>
    <row r="2582" spans="1:8" x14ac:dyDescent="0.2">
      <c r="A2582" s="142" t="s">
        <v>427</v>
      </c>
      <c r="B2582" s="142">
        <v>0.80220000000000002</v>
      </c>
      <c r="C2582" s="143">
        <v>99936</v>
      </c>
      <c r="D2582" s="141" t="s">
        <v>111</v>
      </c>
      <c r="F2582" s="141">
        <f>IF(D2582="U",+VLOOKUP(C2582,'[2]Table A'!$A$2:$D$1648,4,FALSE),+VLOOKUP(C2582,'[2]Table B'!$A$2:$F$54,4,FALSE))</f>
        <v>0.80220000000000002</v>
      </c>
      <c r="G2582" s="141">
        <v>0.82350000000000001</v>
      </c>
      <c r="H2582" s="141">
        <v>0.80530000000000002</v>
      </c>
    </row>
    <row r="2583" spans="1:8" x14ac:dyDescent="0.2">
      <c r="A2583" s="142" t="s">
        <v>435</v>
      </c>
      <c r="B2583" s="142">
        <v>0.80220000000000002</v>
      </c>
      <c r="C2583" s="143">
        <v>99936</v>
      </c>
      <c r="D2583" s="141" t="s">
        <v>111</v>
      </c>
      <c r="F2583" s="141">
        <f>IF(D2583="U",+VLOOKUP(C2583,'[2]Table A'!$A$2:$D$1648,4,FALSE),+VLOOKUP(C2583,'[2]Table B'!$A$2:$F$54,4,FALSE))</f>
        <v>0.80220000000000002</v>
      </c>
      <c r="G2583" s="141">
        <v>0.82350000000000001</v>
      </c>
      <c r="H2583" s="141">
        <v>0.80530000000000002</v>
      </c>
    </row>
    <row r="2584" spans="1:8" x14ac:dyDescent="0.2">
      <c r="A2584" s="142" t="s">
        <v>443</v>
      </c>
      <c r="B2584" s="142">
        <v>0.80220000000000002</v>
      </c>
      <c r="C2584" s="143">
        <v>99936</v>
      </c>
      <c r="D2584" s="141" t="s">
        <v>111</v>
      </c>
      <c r="F2584" s="141">
        <f>IF(D2584="U",+VLOOKUP(C2584,'[2]Table A'!$A$2:$D$1648,4,FALSE),+VLOOKUP(C2584,'[2]Table B'!$A$2:$F$54,4,FALSE))</f>
        <v>0.80220000000000002</v>
      </c>
      <c r="G2584" s="141">
        <v>0.82350000000000001</v>
      </c>
      <c r="H2584" s="141">
        <v>0.80530000000000002</v>
      </c>
    </row>
    <row r="2585" spans="1:8" x14ac:dyDescent="0.2">
      <c r="A2585" s="142" t="s">
        <v>907</v>
      </c>
      <c r="B2585" s="142">
        <v>0.80220000000000002</v>
      </c>
      <c r="C2585" s="143">
        <v>99936</v>
      </c>
      <c r="D2585" s="141" t="s">
        <v>111</v>
      </c>
      <c r="F2585" s="141">
        <f>IF(D2585="U",+VLOOKUP(C2585,'[2]Table A'!$A$2:$D$1648,4,FALSE),+VLOOKUP(C2585,'[2]Table B'!$A$2:$F$54,4,FALSE))</f>
        <v>0.80220000000000002</v>
      </c>
      <c r="G2585" s="141">
        <v>0.82350000000000001</v>
      </c>
      <c r="H2585" s="141">
        <v>0.80530000000000002</v>
      </c>
    </row>
    <row r="2586" spans="1:8" x14ac:dyDescent="0.2">
      <c r="A2586" s="142" t="s">
        <v>1059</v>
      </c>
      <c r="B2586" s="142">
        <v>0.80220000000000002</v>
      </c>
      <c r="C2586" s="143">
        <v>99936</v>
      </c>
      <c r="D2586" s="141" t="s">
        <v>111</v>
      </c>
      <c r="F2586" s="141">
        <f>IF(D2586="U",+VLOOKUP(C2586,'[2]Table A'!$A$2:$D$1648,4,FALSE),+VLOOKUP(C2586,'[2]Table B'!$A$2:$F$54,4,FALSE))</f>
        <v>0.80220000000000002</v>
      </c>
      <c r="G2586" s="141">
        <v>0.82350000000000001</v>
      </c>
      <c r="H2586" s="141">
        <v>0.80530000000000002</v>
      </c>
    </row>
    <row r="2587" spans="1:8" x14ac:dyDescent="0.2">
      <c r="A2587" s="142" t="s">
        <v>1105</v>
      </c>
      <c r="B2587" s="142">
        <v>0.80220000000000002</v>
      </c>
      <c r="C2587" s="143">
        <v>99936</v>
      </c>
      <c r="D2587" s="141" t="s">
        <v>111</v>
      </c>
      <c r="F2587" s="141">
        <f>IF(D2587="U",+VLOOKUP(C2587,'[2]Table A'!$A$2:$D$1648,4,FALSE),+VLOOKUP(C2587,'[2]Table B'!$A$2:$F$54,4,FALSE))</f>
        <v>0.80220000000000002</v>
      </c>
      <c r="G2587" s="141">
        <v>0.82350000000000001</v>
      </c>
      <c r="H2587" s="141">
        <v>0.80530000000000002</v>
      </c>
    </row>
    <row r="2588" spans="1:8" x14ac:dyDescent="0.2">
      <c r="A2588" s="142" t="s">
        <v>1136</v>
      </c>
      <c r="B2588" s="142">
        <v>0.80220000000000002</v>
      </c>
      <c r="C2588" s="143">
        <v>99936</v>
      </c>
      <c r="D2588" s="141" t="s">
        <v>111</v>
      </c>
      <c r="F2588" s="141">
        <f>IF(D2588="U",+VLOOKUP(C2588,'[2]Table A'!$A$2:$D$1648,4,FALSE),+VLOOKUP(C2588,'[2]Table B'!$A$2:$F$54,4,FALSE))</f>
        <v>0.80220000000000002</v>
      </c>
      <c r="G2588" s="141">
        <v>0.82350000000000001</v>
      </c>
      <c r="H2588" s="141">
        <v>0.80530000000000002</v>
      </c>
    </row>
    <row r="2589" spans="1:8" x14ac:dyDescent="0.2">
      <c r="A2589" s="142" t="s">
        <v>1164</v>
      </c>
      <c r="B2589" s="142">
        <v>0.80220000000000002</v>
      </c>
      <c r="C2589" s="143">
        <v>99936</v>
      </c>
      <c r="D2589" s="141" t="s">
        <v>111</v>
      </c>
      <c r="F2589" s="141">
        <f>IF(D2589="U",+VLOOKUP(C2589,'[2]Table A'!$A$2:$D$1648,4,FALSE),+VLOOKUP(C2589,'[2]Table B'!$A$2:$F$54,4,FALSE))</f>
        <v>0.80220000000000002</v>
      </c>
      <c r="G2589" s="141">
        <v>0.82350000000000001</v>
      </c>
      <c r="H2589" s="141">
        <v>0.80530000000000002</v>
      </c>
    </row>
    <row r="2590" spans="1:8" x14ac:dyDescent="0.2">
      <c r="A2590" s="142" t="s">
        <v>1229</v>
      </c>
      <c r="B2590" s="142">
        <v>0.80220000000000002</v>
      </c>
      <c r="C2590" s="143">
        <v>99936</v>
      </c>
      <c r="D2590" s="141" t="s">
        <v>111</v>
      </c>
      <c r="F2590" s="141">
        <f>IF(D2590="U",+VLOOKUP(C2590,'[2]Table A'!$A$2:$D$1648,4,FALSE),+VLOOKUP(C2590,'[2]Table B'!$A$2:$F$54,4,FALSE))</f>
        <v>0.80220000000000002</v>
      </c>
      <c r="G2590" s="141">
        <v>0.82350000000000001</v>
      </c>
      <c r="H2590" s="141">
        <v>0.80530000000000002</v>
      </c>
    </row>
    <row r="2591" spans="1:8" x14ac:dyDescent="0.2">
      <c r="A2591" s="142" t="s">
        <v>1259</v>
      </c>
      <c r="B2591" s="142">
        <v>0.80220000000000002</v>
      </c>
      <c r="C2591" s="143">
        <v>99936</v>
      </c>
      <c r="D2591" s="141" t="s">
        <v>111</v>
      </c>
      <c r="F2591" s="141">
        <f>IF(D2591="U",+VLOOKUP(C2591,'[2]Table A'!$A$2:$D$1648,4,FALSE),+VLOOKUP(C2591,'[2]Table B'!$A$2:$F$54,4,FALSE))</f>
        <v>0.80220000000000002</v>
      </c>
      <c r="G2591" s="141">
        <v>0.82350000000000001</v>
      </c>
      <c r="H2591" s="141">
        <v>0.80530000000000002</v>
      </c>
    </row>
    <row r="2592" spans="1:8" x14ac:dyDescent="0.2">
      <c r="A2592" s="142" t="s">
        <v>1415</v>
      </c>
      <c r="B2592" s="142">
        <v>0.80220000000000002</v>
      </c>
      <c r="C2592" s="143">
        <v>99936</v>
      </c>
      <c r="D2592" s="141" t="s">
        <v>111</v>
      </c>
      <c r="F2592" s="141">
        <f>IF(D2592="U",+VLOOKUP(C2592,'[2]Table A'!$A$2:$D$1648,4,FALSE),+VLOOKUP(C2592,'[2]Table B'!$A$2:$F$54,4,FALSE))</f>
        <v>0.80220000000000002</v>
      </c>
      <c r="G2592" s="141">
        <v>0.82350000000000001</v>
      </c>
      <c r="H2592" s="141">
        <v>0.80530000000000002</v>
      </c>
    </row>
    <row r="2593" spans="1:8" x14ac:dyDescent="0.2">
      <c r="A2593" s="142" t="s">
        <v>1462</v>
      </c>
      <c r="B2593" s="142">
        <v>0.80220000000000002</v>
      </c>
      <c r="C2593" s="143">
        <v>99936</v>
      </c>
      <c r="D2593" s="141" t="s">
        <v>111</v>
      </c>
      <c r="F2593" s="141">
        <f>IF(D2593="U",+VLOOKUP(C2593,'[2]Table A'!$A$2:$D$1648,4,FALSE),+VLOOKUP(C2593,'[2]Table B'!$A$2:$F$54,4,FALSE))</f>
        <v>0.80220000000000002</v>
      </c>
      <c r="G2593" s="141">
        <v>0.82350000000000001</v>
      </c>
      <c r="H2593" s="141">
        <v>0.80530000000000002</v>
      </c>
    </row>
    <row r="2594" spans="1:8" x14ac:dyDescent="0.2">
      <c r="A2594" s="142" t="s">
        <v>1566</v>
      </c>
      <c r="B2594" s="142">
        <v>0.80220000000000002</v>
      </c>
      <c r="C2594" s="143">
        <v>99936</v>
      </c>
      <c r="D2594" s="141" t="s">
        <v>111</v>
      </c>
      <c r="F2594" s="141">
        <f>IF(D2594="U",+VLOOKUP(C2594,'[2]Table A'!$A$2:$D$1648,4,FALSE),+VLOOKUP(C2594,'[2]Table B'!$A$2:$F$54,4,FALSE))</f>
        <v>0.80220000000000002</v>
      </c>
      <c r="G2594" s="141">
        <v>0.82350000000000001</v>
      </c>
      <c r="H2594" s="141">
        <v>0.80530000000000002</v>
      </c>
    </row>
    <row r="2595" spans="1:8" x14ac:dyDescent="0.2">
      <c r="A2595" s="142" t="s">
        <v>1713</v>
      </c>
      <c r="B2595" s="142">
        <v>0.80220000000000002</v>
      </c>
      <c r="C2595" s="143">
        <v>99936</v>
      </c>
      <c r="D2595" s="141" t="s">
        <v>111</v>
      </c>
      <c r="F2595" s="141">
        <f>IF(D2595="U",+VLOOKUP(C2595,'[2]Table A'!$A$2:$D$1648,4,FALSE),+VLOOKUP(C2595,'[2]Table B'!$A$2:$F$54,4,FALSE))</f>
        <v>0.80220000000000002</v>
      </c>
      <c r="G2595" s="141">
        <v>0.82350000000000001</v>
      </c>
      <c r="H2595" s="141">
        <v>0.80530000000000002</v>
      </c>
    </row>
    <row r="2596" spans="1:8" x14ac:dyDescent="0.2">
      <c r="A2596" s="142" t="s">
        <v>1761</v>
      </c>
      <c r="B2596" s="142">
        <v>0.80220000000000002</v>
      </c>
      <c r="C2596" s="143">
        <v>99936</v>
      </c>
      <c r="D2596" s="141" t="s">
        <v>111</v>
      </c>
      <c r="F2596" s="141">
        <f>IF(D2596="U",+VLOOKUP(C2596,'[2]Table A'!$A$2:$D$1648,4,FALSE),+VLOOKUP(C2596,'[2]Table B'!$A$2:$F$54,4,FALSE))</f>
        <v>0.80220000000000002</v>
      </c>
      <c r="G2596" s="141">
        <v>0.82350000000000001</v>
      </c>
      <c r="H2596" s="141">
        <v>0.80530000000000002</v>
      </c>
    </row>
    <row r="2597" spans="1:8" x14ac:dyDescent="0.2">
      <c r="A2597" s="142" t="s">
        <v>1776</v>
      </c>
      <c r="B2597" s="142">
        <v>0.80220000000000002</v>
      </c>
      <c r="C2597" s="143">
        <v>99936</v>
      </c>
      <c r="D2597" s="141" t="s">
        <v>111</v>
      </c>
      <c r="F2597" s="141">
        <f>IF(D2597="U",+VLOOKUP(C2597,'[2]Table A'!$A$2:$D$1648,4,FALSE),+VLOOKUP(C2597,'[2]Table B'!$A$2:$F$54,4,FALSE))</f>
        <v>0.80220000000000002</v>
      </c>
      <c r="G2597" s="141">
        <v>0.82350000000000001</v>
      </c>
      <c r="H2597" s="141">
        <v>0.80530000000000002</v>
      </c>
    </row>
    <row r="2598" spans="1:8" x14ac:dyDescent="0.2">
      <c r="A2598" s="142" t="s">
        <v>1798</v>
      </c>
      <c r="B2598" s="142">
        <v>0.80220000000000002</v>
      </c>
      <c r="C2598" s="143">
        <v>99936</v>
      </c>
      <c r="D2598" s="141" t="s">
        <v>111</v>
      </c>
      <c r="F2598" s="141">
        <f>IF(D2598="U",+VLOOKUP(C2598,'[2]Table A'!$A$2:$D$1648,4,FALSE),+VLOOKUP(C2598,'[2]Table B'!$A$2:$F$54,4,FALSE))</f>
        <v>0.80220000000000002</v>
      </c>
      <c r="G2598" s="141">
        <v>0.82350000000000001</v>
      </c>
      <c r="H2598" s="141">
        <v>0.80530000000000002</v>
      </c>
    </row>
    <row r="2599" spans="1:8" x14ac:dyDescent="0.2">
      <c r="A2599" s="142" t="s">
        <v>1841</v>
      </c>
      <c r="B2599" s="142">
        <v>0.80220000000000002</v>
      </c>
      <c r="C2599" s="143">
        <v>99936</v>
      </c>
      <c r="D2599" s="141" t="s">
        <v>111</v>
      </c>
      <c r="F2599" s="141">
        <f>IF(D2599="U",+VLOOKUP(C2599,'[2]Table A'!$A$2:$D$1648,4,FALSE),+VLOOKUP(C2599,'[2]Table B'!$A$2:$F$54,4,FALSE))</f>
        <v>0.80220000000000002</v>
      </c>
      <c r="G2599" s="141">
        <v>0.82350000000000001</v>
      </c>
      <c r="H2599" s="141">
        <v>0.80530000000000002</v>
      </c>
    </row>
    <row r="2600" spans="1:8" x14ac:dyDescent="0.2">
      <c r="A2600" s="142" t="s">
        <v>1856</v>
      </c>
      <c r="B2600" s="142">
        <v>0.80220000000000002</v>
      </c>
      <c r="C2600" s="143">
        <v>99936</v>
      </c>
      <c r="D2600" s="141" t="s">
        <v>111</v>
      </c>
      <c r="F2600" s="141">
        <f>IF(D2600="U",+VLOOKUP(C2600,'[2]Table A'!$A$2:$D$1648,4,FALSE),+VLOOKUP(C2600,'[2]Table B'!$A$2:$F$54,4,FALSE))</f>
        <v>0.80220000000000002</v>
      </c>
      <c r="G2600" s="141">
        <v>0.82350000000000001</v>
      </c>
      <c r="H2600" s="141">
        <v>0.80530000000000002</v>
      </c>
    </row>
    <row r="2601" spans="1:8" x14ac:dyDescent="0.2">
      <c r="A2601" s="142" t="s">
        <v>1875</v>
      </c>
      <c r="B2601" s="142">
        <v>0.80220000000000002</v>
      </c>
      <c r="C2601" s="143">
        <v>99936</v>
      </c>
      <c r="D2601" s="141" t="s">
        <v>111</v>
      </c>
      <c r="F2601" s="141">
        <f>IF(D2601="U",+VLOOKUP(C2601,'[2]Table A'!$A$2:$D$1648,4,FALSE),+VLOOKUP(C2601,'[2]Table B'!$A$2:$F$54,4,FALSE))</f>
        <v>0.80220000000000002</v>
      </c>
      <c r="G2601" s="141">
        <v>0.82350000000000001</v>
      </c>
      <c r="H2601" s="141">
        <v>0.80530000000000002</v>
      </c>
    </row>
    <row r="2602" spans="1:8" x14ac:dyDescent="0.2">
      <c r="A2602" s="142" t="s">
        <v>1927</v>
      </c>
      <c r="B2602" s="142">
        <v>0.80220000000000002</v>
      </c>
      <c r="C2602" s="143">
        <v>99936</v>
      </c>
      <c r="D2602" s="141" t="s">
        <v>111</v>
      </c>
      <c r="F2602" s="141">
        <f>IF(D2602="U",+VLOOKUP(C2602,'[2]Table A'!$A$2:$D$1648,4,FALSE),+VLOOKUP(C2602,'[2]Table B'!$A$2:$F$54,4,FALSE))</f>
        <v>0.80220000000000002</v>
      </c>
      <c r="G2602" s="141">
        <v>0.82350000000000001</v>
      </c>
      <c r="H2602" s="141">
        <v>0.80530000000000002</v>
      </c>
    </row>
    <row r="2603" spans="1:8" x14ac:dyDescent="0.2">
      <c r="A2603" s="142" t="s">
        <v>1985</v>
      </c>
      <c r="B2603" s="142">
        <v>0.80220000000000002</v>
      </c>
      <c r="C2603" s="143">
        <v>99936</v>
      </c>
      <c r="D2603" s="141" t="s">
        <v>111</v>
      </c>
      <c r="F2603" s="141">
        <f>IF(D2603="U",+VLOOKUP(C2603,'[2]Table A'!$A$2:$D$1648,4,FALSE),+VLOOKUP(C2603,'[2]Table B'!$A$2:$F$54,4,FALSE))</f>
        <v>0.80220000000000002</v>
      </c>
      <c r="G2603" s="141">
        <v>0.82350000000000001</v>
      </c>
      <c r="H2603" s="141">
        <v>0.80530000000000002</v>
      </c>
    </row>
    <row r="2604" spans="1:8" x14ac:dyDescent="0.2">
      <c r="A2604" s="142" t="s">
        <v>2158</v>
      </c>
      <c r="B2604" s="142">
        <v>0.80220000000000002</v>
      </c>
      <c r="C2604" s="143">
        <v>99936</v>
      </c>
      <c r="D2604" s="141" t="s">
        <v>111</v>
      </c>
      <c r="F2604" s="141">
        <f>IF(D2604="U",+VLOOKUP(C2604,'[2]Table A'!$A$2:$D$1648,4,FALSE),+VLOOKUP(C2604,'[2]Table B'!$A$2:$F$54,4,FALSE))</f>
        <v>0.80220000000000002</v>
      </c>
      <c r="G2604" s="141">
        <v>0.82350000000000001</v>
      </c>
      <c r="H2604" s="141">
        <v>0.80530000000000002</v>
      </c>
    </row>
    <row r="2605" spans="1:8" x14ac:dyDescent="0.2">
      <c r="A2605" s="142" t="s">
        <v>2360</v>
      </c>
      <c r="B2605" s="142">
        <v>0.80220000000000002</v>
      </c>
      <c r="C2605" s="143">
        <v>99936</v>
      </c>
      <c r="D2605" s="141" t="s">
        <v>111</v>
      </c>
      <c r="F2605" s="141">
        <f>IF(D2605="U",+VLOOKUP(C2605,'[2]Table A'!$A$2:$D$1648,4,FALSE),+VLOOKUP(C2605,'[2]Table B'!$A$2:$F$54,4,FALSE))</f>
        <v>0.80220000000000002</v>
      </c>
      <c r="G2605" s="141">
        <v>0.82350000000000001</v>
      </c>
      <c r="H2605" s="141">
        <v>0.80530000000000002</v>
      </c>
    </row>
    <row r="2606" spans="1:8" x14ac:dyDescent="0.2">
      <c r="A2606" s="142" t="s">
        <v>2469</v>
      </c>
      <c r="B2606" s="142">
        <v>0.80220000000000002</v>
      </c>
      <c r="C2606" s="143">
        <v>99936</v>
      </c>
      <c r="D2606" s="141" t="s">
        <v>111</v>
      </c>
      <c r="F2606" s="141">
        <f>IF(D2606="U",+VLOOKUP(C2606,'[2]Table A'!$A$2:$D$1648,4,FALSE),+VLOOKUP(C2606,'[2]Table B'!$A$2:$F$54,4,FALSE))</f>
        <v>0.80220000000000002</v>
      </c>
      <c r="G2606" s="141">
        <v>0.82350000000000001</v>
      </c>
      <c r="H2606" s="141">
        <v>0.80530000000000002</v>
      </c>
    </row>
    <row r="2607" spans="1:8" x14ac:dyDescent="0.2">
      <c r="A2607" s="142" t="s">
        <v>2560</v>
      </c>
      <c r="B2607" s="142">
        <v>0.80220000000000002</v>
      </c>
      <c r="C2607" s="143">
        <v>99936</v>
      </c>
      <c r="D2607" s="141" t="s">
        <v>111</v>
      </c>
      <c r="F2607" s="141">
        <f>IF(D2607="U",+VLOOKUP(C2607,'[2]Table A'!$A$2:$D$1648,4,FALSE),+VLOOKUP(C2607,'[2]Table B'!$A$2:$F$54,4,FALSE))</f>
        <v>0.80220000000000002</v>
      </c>
      <c r="G2607" s="141">
        <v>0.82350000000000001</v>
      </c>
      <c r="H2607" s="141">
        <v>0.80530000000000002</v>
      </c>
    </row>
    <row r="2608" spans="1:8" x14ac:dyDescent="0.2">
      <c r="A2608" s="142" t="s">
        <v>2578</v>
      </c>
      <c r="B2608" s="142">
        <v>0.80220000000000002</v>
      </c>
      <c r="C2608" s="143">
        <v>99936</v>
      </c>
      <c r="D2608" s="141" t="s">
        <v>111</v>
      </c>
      <c r="F2608" s="141">
        <f>IF(D2608="U",+VLOOKUP(C2608,'[2]Table A'!$A$2:$D$1648,4,FALSE),+VLOOKUP(C2608,'[2]Table B'!$A$2:$F$54,4,FALSE))</f>
        <v>0.80220000000000002</v>
      </c>
      <c r="G2608" s="141">
        <v>0.82350000000000001</v>
      </c>
      <c r="H2608" s="141">
        <v>0.80530000000000002</v>
      </c>
    </row>
    <row r="2609" spans="1:8" x14ac:dyDescent="0.2">
      <c r="A2609" s="142" t="s">
        <v>2655</v>
      </c>
      <c r="B2609" s="142">
        <v>0.80220000000000002</v>
      </c>
      <c r="C2609" s="143">
        <v>99936</v>
      </c>
      <c r="D2609" s="141" t="s">
        <v>111</v>
      </c>
      <c r="F2609" s="141">
        <f>IF(D2609="U",+VLOOKUP(C2609,'[2]Table A'!$A$2:$D$1648,4,FALSE),+VLOOKUP(C2609,'[2]Table B'!$A$2:$F$54,4,FALSE))</f>
        <v>0.80220000000000002</v>
      </c>
      <c r="G2609" s="141">
        <v>0.82350000000000001</v>
      </c>
      <c r="H2609" s="141">
        <v>0.80530000000000002</v>
      </c>
    </row>
    <row r="2610" spans="1:8" x14ac:dyDescent="0.2">
      <c r="A2610" s="142" t="s">
        <v>2700</v>
      </c>
      <c r="B2610" s="142">
        <v>0.80220000000000002</v>
      </c>
      <c r="C2610" s="143">
        <v>99936</v>
      </c>
      <c r="D2610" s="141" t="s">
        <v>111</v>
      </c>
      <c r="F2610" s="141">
        <f>IF(D2610="U",+VLOOKUP(C2610,'[2]Table A'!$A$2:$D$1648,4,FALSE),+VLOOKUP(C2610,'[2]Table B'!$A$2:$F$54,4,FALSE))</f>
        <v>0.80220000000000002</v>
      </c>
      <c r="G2610" s="141">
        <v>0.82350000000000001</v>
      </c>
      <c r="H2610" s="141">
        <v>0.80530000000000002</v>
      </c>
    </row>
    <row r="2611" spans="1:8" x14ac:dyDescent="0.2">
      <c r="A2611" s="142" t="s">
        <v>2728</v>
      </c>
      <c r="B2611" s="142">
        <v>0.80220000000000002</v>
      </c>
      <c r="C2611" s="143">
        <v>99936</v>
      </c>
      <c r="D2611" s="141" t="s">
        <v>111</v>
      </c>
      <c r="F2611" s="141">
        <f>IF(D2611="U",+VLOOKUP(C2611,'[2]Table A'!$A$2:$D$1648,4,FALSE),+VLOOKUP(C2611,'[2]Table B'!$A$2:$F$54,4,FALSE))</f>
        <v>0.80220000000000002</v>
      </c>
      <c r="G2611" s="141">
        <v>0.82350000000000001</v>
      </c>
      <c r="H2611" s="141">
        <v>0.80530000000000002</v>
      </c>
    </row>
    <row r="2612" spans="1:8" x14ac:dyDescent="0.2">
      <c r="A2612" s="142" t="s">
        <v>2783</v>
      </c>
      <c r="B2612" s="142">
        <v>0.80220000000000002</v>
      </c>
      <c r="C2612" s="143">
        <v>99936</v>
      </c>
      <c r="D2612" s="141" t="s">
        <v>111</v>
      </c>
      <c r="F2612" s="141">
        <f>IF(D2612="U",+VLOOKUP(C2612,'[2]Table A'!$A$2:$D$1648,4,FALSE),+VLOOKUP(C2612,'[2]Table B'!$A$2:$F$54,4,FALSE))</f>
        <v>0.80220000000000002</v>
      </c>
      <c r="G2612" s="141">
        <v>0.82350000000000001</v>
      </c>
      <c r="H2612" s="141">
        <v>0.80530000000000002</v>
      </c>
    </row>
    <row r="2613" spans="1:8" x14ac:dyDescent="0.2">
      <c r="A2613" s="142" t="s">
        <v>2874</v>
      </c>
      <c r="B2613" s="142">
        <v>0.80220000000000002</v>
      </c>
      <c r="C2613" s="143">
        <v>99936</v>
      </c>
      <c r="D2613" s="141" t="s">
        <v>111</v>
      </c>
      <c r="F2613" s="141">
        <f>IF(D2613="U",+VLOOKUP(C2613,'[2]Table A'!$A$2:$D$1648,4,FALSE),+VLOOKUP(C2613,'[2]Table B'!$A$2:$F$54,4,FALSE))</f>
        <v>0.80220000000000002</v>
      </c>
      <c r="G2613" s="141">
        <v>0.82350000000000001</v>
      </c>
      <c r="H2613" s="141">
        <v>0.80530000000000002</v>
      </c>
    </row>
    <row r="2614" spans="1:8" x14ac:dyDescent="0.2">
      <c r="A2614" s="142" t="s">
        <v>2912</v>
      </c>
      <c r="B2614" s="142">
        <v>0.80220000000000002</v>
      </c>
      <c r="C2614" s="143">
        <v>99936</v>
      </c>
      <c r="D2614" s="141" t="s">
        <v>111</v>
      </c>
      <c r="F2614" s="141">
        <f>IF(D2614="U",+VLOOKUP(C2614,'[2]Table A'!$A$2:$D$1648,4,FALSE),+VLOOKUP(C2614,'[2]Table B'!$A$2:$F$54,4,FALSE))</f>
        <v>0.80220000000000002</v>
      </c>
      <c r="G2614" s="141">
        <v>0.82350000000000001</v>
      </c>
      <c r="H2614" s="141">
        <v>0.80530000000000002</v>
      </c>
    </row>
    <row r="2615" spans="1:8" x14ac:dyDescent="0.2">
      <c r="A2615" s="142" t="s">
        <v>2981</v>
      </c>
      <c r="B2615" s="142">
        <v>0.80220000000000002</v>
      </c>
      <c r="C2615" s="143">
        <v>99936</v>
      </c>
      <c r="D2615" s="141" t="s">
        <v>111</v>
      </c>
      <c r="F2615" s="141">
        <f>IF(D2615="U",+VLOOKUP(C2615,'[2]Table A'!$A$2:$D$1648,4,FALSE),+VLOOKUP(C2615,'[2]Table B'!$A$2:$F$54,4,FALSE))</f>
        <v>0.80220000000000002</v>
      </c>
      <c r="G2615" s="141">
        <v>0.82350000000000001</v>
      </c>
      <c r="H2615" s="141">
        <v>0.80530000000000002</v>
      </c>
    </row>
    <row r="2616" spans="1:8" x14ac:dyDescent="0.2">
      <c r="A2616" s="142" t="s">
        <v>3052</v>
      </c>
      <c r="B2616" s="142">
        <v>0.80220000000000002</v>
      </c>
      <c r="C2616" s="143">
        <v>99936</v>
      </c>
      <c r="D2616" s="141" t="s">
        <v>111</v>
      </c>
      <c r="F2616" s="141">
        <f>IF(D2616="U",+VLOOKUP(C2616,'[2]Table A'!$A$2:$D$1648,4,FALSE),+VLOOKUP(C2616,'[2]Table B'!$A$2:$F$54,4,FALSE))</f>
        <v>0.80220000000000002</v>
      </c>
      <c r="G2616" s="141">
        <v>0.82350000000000001</v>
      </c>
      <c r="H2616" s="141">
        <v>0.80530000000000002</v>
      </c>
    </row>
    <row r="2617" spans="1:8" x14ac:dyDescent="0.2">
      <c r="A2617" s="142" t="s">
        <v>3080</v>
      </c>
      <c r="B2617" s="142">
        <v>0.80220000000000002</v>
      </c>
      <c r="C2617" s="143">
        <v>99936</v>
      </c>
      <c r="D2617" s="141" t="s">
        <v>111</v>
      </c>
      <c r="F2617" s="141">
        <f>IF(D2617="U",+VLOOKUP(C2617,'[2]Table A'!$A$2:$D$1648,4,FALSE),+VLOOKUP(C2617,'[2]Table B'!$A$2:$F$54,4,FALSE))</f>
        <v>0.80220000000000002</v>
      </c>
      <c r="G2617" s="141">
        <v>0.82350000000000001</v>
      </c>
      <c r="H2617" s="141">
        <v>0.80530000000000002</v>
      </c>
    </row>
    <row r="2618" spans="1:8" x14ac:dyDescent="0.2">
      <c r="A2618" s="142" t="s">
        <v>3192</v>
      </c>
      <c r="B2618" s="142">
        <v>0.80220000000000002</v>
      </c>
      <c r="C2618" s="143">
        <v>99936</v>
      </c>
      <c r="D2618" s="141" t="s">
        <v>111</v>
      </c>
      <c r="F2618" s="141">
        <f>IF(D2618="U",+VLOOKUP(C2618,'[2]Table A'!$A$2:$D$1648,4,FALSE),+VLOOKUP(C2618,'[2]Table B'!$A$2:$F$54,4,FALSE))</f>
        <v>0.80220000000000002</v>
      </c>
      <c r="G2618" s="141">
        <v>0.82350000000000001</v>
      </c>
      <c r="H2618" s="141">
        <v>0.80530000000000002</v>
      </c>
    </row>
    <row r="2619" spans="1:8" x14ac:dyDescent="0.2">
      <c r="A2619" s="142" t="s">
        <v>3259</v>
      </c>
      <c r="B2619" s="142">
        <v>0.80220000000000002</v>
      </c>
      <c r="C2619" s="143">
        <v>99936</v>
      </c>
      <c r="D2619" s="141" t="s">
        <v>111</v>
      </c>
      <c r="F2619" s="141">
        <f>IF(D2619="U",+VLOOKUP(C2619,'[2]Table A'!$A$2:$D$1648,4,FALSE),+VLOOKUP(C2619,'[2]Table B'!$A$2:$F$54,4,FALSE))</f>
        <v>0.80220000000000002</v>
      </c>
      <c r="G2619" s="141">
        <v>0.82350000000000001</v>
      </c>
      <c r="H2619" s="141">
        <v>0.80530000000000002</v>
      </c>
    </row>
    <row r="2620" spans="1:8" x14ac:dyDescent="0.2">
      <c r="A2620" s="142" t="s">
        <v>3289</v>
      </c>
      <c r="B2620" s="142">
        <v>0.80220000000000002</v>
      </c>
      <c r="C2620" s="143">
        <v>99936</v>
      </c>
      <c r="D2620" s="141" t="s">
        <v>111</v>
      </c>
      <c r="F2620" s="141">
        <f>IF(D2620="U",+VLOOKUP(C2620,'[2]Table A'!$A$2:$D$1648,4,FALSE),+VLOOKUP(C2620,'[2]Table B'!$A$2:$F$54,4,FALSE))</f>
        <v>0.80220000000000002</v>
      </c>
      <c r="G2620" s="141">
        <v>0.82350000000000001</v>
      </c>
      <c r="H2620" s="141">
        <v>0.80530000000000002</v>
      </c>
    </row>
    <row r="2621" spans="1:8" x14ac:dyDescent="0.2">
      <c r="A2621" s="142" t="s">
        <v>3314</v>
      </c>
      <c r="B2621" s="142">
        <v>0.80220000000000002</v>
      </c>
      <c r="C2621" s="143">
        <v>99936</v>
      </c>
      <c r="D2621" s="141" t="s">
        <v>111</v>
      </c>
      <c r="F2621" s="141">
        <f>IF(D2621="U",+VLOOKUP(C2621,'[2]Table A'!$A$2:$D$1648,4,FALSE),+VLOOKUP(C2621,'[2]Table B'!$A$2:$F$54,4,FALSE))</f>
        <v>0.80220000000000002</v>
      </c>
      <c r="G2621" s="141">
        <v>0.82350000000000001</v>
      </c>
      <c r="H2621" s="141">
        <v>0.80530000000000002</v>
      </c>
    </row>
    <row r="2622" spans="1:8" x14ac:dyDescent="0.2">
      <c r="A2622" s="142" t="s">
        <v>3339</v>
      </c>
      <c r="B2622" s="142">
        <v>0.80220000000000002</v>
      </c>
      <c r="C2622" s="143">
        <v>99936</v>
      </c>
      <c r="D2622" s="141" t="s">
        <v>111</v>
      </c>
      <c r="F2622" s="141">
        <f>IF(D2622="U",+VLOOKUP(C2622,'[2]Table A'!$A$2:$D$1648,4,FALSE),+VLOOKUP(C2622,'[2]Table B'!$A$2:$F$54,4,FALSE))</f>
        <v>0.80220000000000002</v>
      </c>
      <c r="G2622" s="141">
        <v>0.82350000000000001</v>
      </c>
      <c r="H2622" s="141">
        <v>0.80530000000000002</v>
      </c>
    </row>
    <row r="2623" spans="1:8" x14ac:dyDescent="0.2">
      <c r="A2623" s="142" t="s">
        <v>3609</v>
      </c>
      <c r="B2623" s="142">
        <v>0.80220000000000002</v>
      </c>
      <c r="C2623" s="143">
        <v>99936</v>
      </c>
      <c r="D2623" s="141" t="s">
        <v>111</v>
      </c>
      <c r="F2623" s="141">
        <f>IF(D2623="U",+VLOOKUP(C2623,'[2]Table A'!$A$2:$D$1648,4,FALSE),+VLOOKUP(C2623,'[2]Table B'!$A$2:$F$54,4,FALSE))</f>
        <v>0.80220000000000002</v>
      </c>
      <c r="G2623" s="141">
        <v>0.82350000000000001</v>
      </c>
      <c r="H2623" s="141">
        <v>0.80530000000000002</v>
      </c>
    </row>
    <row r="2624" spans="1:8" x14ac:dyDescent="0.2">
      <c r="A2624" s="142" t="s">
        <v>3657</v>
      </c>
      <c r="B2624" s="142">
        <v>0.80220000000000002</v>
      </c>
      <c r="C2624" s="143">
        <v>99936</v>
      </c>
      <c r="D2624" s="141" t="s">
        <v>111</v>
      </c>
      <c r="F2624" s="141">
        <f>IF(D2624="U",+VLOOKUP(C2624,'[2]Table A'!$A$2:$D$1648,4,FALSE),+VLOOKUP(C2624,'[2]Table B'!$A$2:$F$54,4,FALSE))</f>
        <v>0.80220000000000002</v>
      </c>
      <c r="G2624" s="141">
        <v>0.82350000000000001</v>
      </c>
      <c r="H2624" s="141">
        <v>0.80530000000000002</v>
      </c>
    </row>
    <row r="2625" spans="1:8" x14ac:dyDescent="0.2">
      <c r="A2625" s="142" t="s">
        <v>3678</v>
      </c>
      <c r="B2625" s="142">
        <v>0.80220000000000002</v>
      </c>
      <c r="C2625" s="143">
        <v>99936</v>
      </c>
      <c r="D2625" s="141" t="s">
        <v>111</v>
      </c>
      <c r="F2625" s="141">
        <f>IF(D2625="U",+VLOOKUP(C2625,'[2]Table A'!$A$2:$D$1648,4,FALSE),+VLOOKUP(C2625,'[2]Table B'!$A$2:$F$54,4,FALSE))</f>
        <v>0.80220000000000002</v>
      </c>
      <c r="G2625" s="141">
        <v>0.82350000000000001</v>
      </c>
      <c r="H2625" s="141">
        <v>0.80530000000000002</v>
      </c>
    </row>
    <row r="2626" spans="1:8" x14ac:dyDescent="0.2">
      <c r="A2626" s="142" t="s">
        <v>3750</v>
      </c>
      <c r="B2626" s="142">
        <v>0.80220000000000002</v>
      </c>
      <c r="C2626" s="143">
        <v>99936</v>
      </c>
      <c r="D2626" s="141" t="s">
        <v>111</v>
      </c>
      <c r="F2626" s="141">
        <f>IF(D2626="U",+VLOOKUP(C2626,'[2]Table A'!$A$2:$D$1648,4,FALSE),+VLOOKUP(C2626,'[2]Table B'!$A$2:$F$54,4,FALSE))</f>
        <v>0.80220000000000002</v>
      </c>
      <c r="G2626" s="141">
        <v>0.82350000000000001</v>
      </c>
      <c r="H2626" s="141">
        <v>0.80530000000000002</v>
      </c>
    </row>
    <row r="2627" spans="1:8" x14ac:dyDescent="0.2">
      <c r="A2627" s="142" t="s">
        <v>3785</v>
      </c>
      <c r="B2627" s="142">
        <v>0.80220000000000002</v>
      </c>
      <c r="C2627" s="143">
        <v>99936</v>
      </c>
      <c r="D2627" s="141" t="s">
        <v>111</v>
      </c>
      <c r="F2627" s="141">
        <f>IF(D2627="U",+VLOOKUP(C2627,'[2]Table A'!$A$2:$D$1648,4,FALSE),+VLOOKUP(C2627,'[2]Table B'!$A$2:$F$54,4,FALSE))</f>
        <v>0.80220000000000002</v>
      </c>
      <c r="G2627" s="141">
        <v>0.82350000000000001</v>
      </c>
      <c r="H2627" s="141">
        <v>0.80530000000000002</v>
      </c>
    </row>
    <row r="2628" spans="1:8" x14ac:dyDescent="0.2">
      <c r="A2628" s="142" t="s">
        <v>3849</v>
      </c>
      <c r="B2628" s="142">
        <v>0.80220000000000002</v>
      </c>
      <c r="C2628" s="143">
        <v>99936</v>
      </c>
      <c r="D2628" s="141" t="s">
        <v>111</v>
      </c>
      <c r="F2628" s="141">
        <f>IF(D2628="U",+VLOOKUP(C2628,'[2]Table A'!$A$2:$D$1648,4,FALSE),+VLOOKUP(C2628,'[2]Table B'!$A$2:$F$54,4,FALSE))</f>
        <v>0.80220000000000002</v>
      </c>
      <c r="G2628" s="141">
        <v>0.82350000000000001</v>
      </c>
      <c r="H2628" s="141">
        <v>0.80530000000000002</v>
      </c>
    </row>
    <row r="2629" spans="1:8" x14ac:dyDescent="0.2">
      <c r="A2629" s="142" t="s">
        <v>3899</v>
      </c>
      <c r="B2629" s="142">
        <v>0.80220000000000002</v>
      </c>
      <c r="C2629" s="143">
        <v>99936</v>
      </c>
      <c r="D2629" s="141" t="s">
        <v>111</v>
      </c>
      <c r="F2629" s="141">
        <f>IF(D2629="U",+VLOOKUP(C2629,'[2]Table A'!$A$2:$D$1648,4,FALSE),+VLOOKUP(C2629,'[2]Table B'!$A$2:$F$54,4,FALSE))</f>
        <v>0.80220000000000002</v>
      </c>
      <c r="G2629" s="141">
        <v>0.82350000000000001</v>
      </c>
      <c r="H2629" s="141">
        <v>0.80530000000000002</v>
      </c>
    </row>
    <row r="2630" spans="1:8" x14ac:dyDescent="0.2">
      <c r="A2630" s="142" t="s">
        <v>3978</v>
      </c>
      <c r="B2630" s="142">
        <v>0.80220000000000002</v>
      </c>
      <c r="C2630" s="143">
        <v>99936</v>
      </c>
      <c r="D2630" s="141" t="s">
        <v>111</v>
      </c>
      <c r="F2630" s="141">
        <f>IF(D2630="U",+VLOOKUP(C2630,'[2]Table A'!$A$2:$D$1648,4,FALSE),+VLOOKUP(C2630,'[2]Table B'!$A$2:$F$54,4,FALSE))</f>
        <v>0.80220000000000002</v>
      </c>
      <c r="G2630" s="141">
        <v>0.82350000000000001</v>
      </c>
      <c r="H2630" s="141">
        <v>0.80530000000000002</v>
      </c>
    </row>
    <row r="2631" spans="1:8" x14ac:dyDescent="0.2">
      <c r="A2631" s="142" t="s">
        <v>273</v>
      </c>
      <c r="B2631" s="142">
        <v>0.76950000000000007</v>
      </c>
      <c r="C2631" s="143">
        <v>99937</v>
      </c>
      <c r="D2631" s="141" t="s">
        <v>111</v>
      </c>
      <c r="F2631" s="141">
        <f>IF(D2631="U",+VLOOKUP(C2631,'[2]Table A'!$A$2:$D$1648,4,FALSE),+VLOOKUP(C2631,'[2]Table B'!$A$2:$F$54,4,FALSE))</f>
        <v>0.76950000000000007</v>
      </c>
      <c r="G2631" s="141">
        <v>0.78559999999999997</v>
      </c>
      <c r="H2631" s="141">
        <v>0.77280000000000004</v>
      </c>
    </row>
    <row r="2632" spans="1:8" x14ac:dyDescent="0.2">
      <c r="A2632" s="142" t="s">
        <v>338</v>
      </c>
      <c r="B2632" s="142">
        <v>0.76950000000000007</v>
      </c>
      <c r="C2632" s="143">
        <v>99937</v>
      </c>
      <c r="D2632" s="141" t="s">
        <v>111</v>
      </c>
      <c r="F2632" s="141">
        <f>IF(D2632="U",+VLOOKUP(C2632,'[2]Table A'!$A$2:$D$1648,4,FALSE),+VLOOKUP(C2632,'[2]Table B'!$A$2:$F$54,4,FALSE))</f>
        <v>0.76950000000000007</v>
      </c>
      <c r="G2632" s="141">
        <v>0.78559999999999997</v>
      </c>
      <c r="H2632" s="141">
        <v>0.77280000000000004</v>
      </c>
    </row>
    <row r="2633" spans="1:8" x14ac:dyDescent="0.2">
      <c r="A2633" s="142" t="s">
        <v>439</v>
      </c>
      <c r="B2633" s="142">
        <v>0.76950000000000007</v>
      </c>
      <c r="C2633" s="143">
        <v>99937</v>
      </c>
      <c r="D2633" s="141" t="s">
        <v>111</v>
      </c>
      <c r="F2633" s="141">
        <f>IF(D2633="U",+VLOOKUP(C2633,'[2]Table A'!$A$2:$D$1648,4,FALSE),+VLOOKUP(C2633,'[2]Table B'!$A$2:$F$54,4,FALSE))</f>
        <v>0.76950000000000007</v>
      </c>
      <c r="G2633" s="141">
        <v>0.78559999999999997</v>
      </c>
      <c r="H2633" s="141">
        <v>0.77280000000000004</v>
      </c>
    </row>
    <row r="2634" spans="1:8" x14ac:dyDescent="0.2">
      <c r="A2634" s="142" t="s">
        <v>519</v>
      </c>
      <c r="B2634" s="142">
        <v>0.76950000000000007</v>
      </c>
      <c r="C2634" s="143">
        <v>99937</v>
      </c>
      <c r="D2634" s="141" t="s">
        <v>111</v>
      </c>
      <c r="F2634" s="141">
        <f>IF(D2634="U",+VLOOKUP(C2634,'[2]Table A'!$A$2:$D$1648,4,FALSE),+VLOOKUP(C2634,'[2]Table B'!$A$2:$F$54,4,FALSE))</f>
        <v>0.76950000000000007</v>
      </c>
      <c r="G2634" s="141">
        <v>0.78559999999999997</v>
      </c>
      <c r="H2634" s="141">
        <v>0.77280000000000004</v>
      </c>
    </row>
    <row r="2635" spans="1:8" x14ac:dyDescent="0.2">
      <c r="A2635" s="142" t="s">
        <v>526</v>
      </c>
      <c r="B2635" s="142">
        <v>0.76950000000000007</v>
      </c>
      <c r="C2635" s="143">
        <v>99937</v>
      </c>
      <c r="D2635" s="141" t="s">
        <v>111</v>
      </c>
      <c r="F2635" s="141">
        <f>IF(D2635="U",+VLOOKUP(C2635,'[2]Table A'!$A$2:$D$1648,4,FALSE),+VLOOKUP(C2635,'[2]Table B'!$A$2:$F$54,4,FALSE))</f>
        <v>0.76950000000000007</v>
      </c>
      <c r="G2635" s="141">
        <v>0.78559999999999997</v>
      </c>
      <c r="H2635" s="141">
        <v>0.77280000000000004</v>
      </c>
    </row>
    <row r="2636" spans="1:8" x14ac:dyDescent="0.2">
      <c r="A2636" s="142" t="s">
        <v>600</v>
      </c>
      <c r="B2636" s="142">
        <v>0.76950000000000007</v>
      </c>
      <c r="C2636" s="143">
        <v>99937</v>
      </c>
      <c r="D2636" s="141" t="s">
        <v>111</v>
      </c>
      <c r="F2636" s="141">
        <f>IF(D2636="U",+VLOOKUP(C2636,'[2]Table A'!$A$2:$D$1648,4,FALSE),+VLOOKUP(C2636,'[2]Table B'!$A$2:$F$54,4,FALSE))</f>
        <v>0.76950000000000007</v>
      </c>
      <c r="G2636" s="141">
        <v>0.78559999999999997</v>
      </c>
      <c r="H2636" s="141">
        <v>0.77280000000000004</v>
      </c>
    </row>
    <row r="2637" spans="1:8" x14ac:dyDescent="0.2">
      <c r="A2637" s="142" t="s">
        <v>712</v>
      </c>
      <c r="B2637" s="142">
        <v>0.76950000000000007</v>
      </c>
      <c r="C2637" s="143">
        <v>99937</v>
      </c>
      <c r="D2637" s="141" t="s">
        <v>111</v>
      </c>
      <c r="F2637" s="141">
        <f>IF(D2637="U",+VLOOKUP(C2637,'[2]Table A'!$A$2:$D$1648,4,FALSE),+VLOOKUP(C2637,'[2]Table B'!$A$2:$F$54,4,FALSE))</f>
        <v>0.76950000000000007</v>
      </c>
      <c r="G2637" s="141">
        <v>0.78559999999999997</v>
      </c>
      <c r="H2637" s="141">
        <v>0.77280000000000004</v>
      </c>
    </row>
    <row r="2638" spans="1:8" x14ac:dyDescent="0.2">
      <c r="A2638" s="142" t="s">
        <v>763</v>
      </c>
      <c r="B2638" s="142">
        <v>0.76950000000000007</v>
      </c>
      <c r="C2638" s="143">
        <v>99937</v>
      </c>
      <c r="D2638" s="141" t="s">
        <v>111</v>
      </c>
      <c r="F2638" s="141">
        <f>IF(D2638="U",+VLOOKUP(C2638,'[2]Table A'!$A$2:$D$1648,4,FALSE),+VLOOKUP(C2638,'[2]Table B'!$A$2:$F$54,4,FALSE))</f>
        <v>0.76950000000000007</v>
      </c>
      <c r="G2638" s="141">
        <v>0.78559999999999997</v>
      </c>
      <c r="H2638" s="141">
        <v>0.77280000000000004</v>
      </c>
    </row>
    <row r="2639" spans="1:8" x14ac:dyDescent="0.2">
      <c r="A2639" s="142" t="s">
        <v>859</v>
      </c>
      <c r="B2639" s="142">
        <v>0.76950000000000007</v>
      </c>
      <c r="C2639" s="143">
        <v>99937</v>
      </c>
      <c r="D2639" s="141" t="s">
        <v>111</v>
      </c>
      <c r="F2639" s="141">
        <f>IF(D2639="U",+VLOOKUP(C2639,'[2]Table A'!$A$2:$D$1648,4,FALSE),+VLOOKUP(C2639,'[2]Table B'!$A$2:$F$54,4,FALSE))</f>
        <v>0.76950000000000007</v>
      </c>
      <c r="G2639" s="141">
        <v>0.78559999999999997</v>
      </c>
      <c r="H2639" s="141">
        <v>0.77280000000000004</v>
      </c>
    </row>
    <row r="2640" spans="1:8" x14ac:dyDescent="0.2">
      <c r="A2640" s="142" t="s">
        <v>942</v>
      </c>
      <c r="B2640" s="142">
        <v>0.76950000000000007</v>
      </c>
      <c r="C2640" s="143">
        <v>99937</v>
      </c>
      <c r="D2640" s="141" t="s">
        <v>111</v>
      </c>
      <c r="F2640" s="141">
        <f>IF(D2640="U",+VLOOKUP(C2640,'[2]Table A'!$A$2:$D$1648,4,FALSE),+VLOOKUP(C2640,'[2]Table B'!$A$2:$F$54,4,FALSE))</f>
        <v>0.76950000000000007</v>
      </c>
      <c r="G2640" s="141">
        <v>0.78559999999999997</v>
      </c>
      <c r="H2640" s="141">
        <v>0.77280000000000004</v>
      </c>
    </row>
    <row r="2641" spans="1:8" x14ac:dyDescent="0.2">
      <c r="A2641" s="142" t="s">
        <v>972</v>
      </c>
      <c r="B2641" s="142">
        <v>0.76950000000000007</v>
      </c>
      <c r="C2641" s="143">
        <v>99937</v>
      </c>
      <c r="D2641" s="141" t="s">
        <v>111</v>
      </c>
      <c r="F2641" s="141">
        <f>IF(D2641="U",+VLOOKUP(C2641,'[2]Table A'!$A$2:$D$1648,4,FALSE),+VLOOKUP(C2641,'[2]Table B'!$A$2:$F$54,4,FALSE))</f>
        <v>0.76950000000000007</v>
      </c>
      <c r="G2641" s="141">
        <v>0.78559999999999997</v>
      </c>
      <c r="H2641" s="141">
        <v>0.77280000000000004</v>
      </c>
    </row>
    <row r="2642" spans="1:8" x14ac:dyDescent="0.2">
      <c r="A2642" s="142" t="s">
        <v>985</v>
      </c>
      <c r="B2642" s="142">
        <v>0.76950000000000007</v>
      </c>
      <c r="C2642" s="143">
        <v>99937</v>
      </c>
      <c r="D2642" s="141" t="s">
        <v>111</v>
      </c>
      <c r="F2642" s="141">
        <f>IF(D2642="U",+VLOOKUP(C2642,'[2]Table A'!$A$2:$D$1648,4,FALSE),+VLOOKUP(C2642,'[2]Table B'!$A$2:$F$54,4,FALSE))</f>
        <v>0.76950000000000007</v>
      </c>
      <c r="G2642" s="141">
        <v>0.78559999999999997</v>
      </c>
      <c r="H2642" s="141">
        <v>0.77280000000000004</v>
      </c>
    </row>
    <row r="2643" spans="1:8" x14ac:dyDescent="0.2">
      <c r="A2643" s="142" t="s">
        <v>1063</v>
      </c>
      <c r="B2643" s="142">
        <v>0.76950000000000007</v>
      </c>
      <c r="C2643" s="143">
        <v>99937</v>
      </c>
      <c r="D2643" s="141" t="s">
        <v>111</v>
      </c>
      <c r="F2643" s="141">
        <f>IF(D2643="U",+VLOOKUP(C2643,'[2]Table A'!$A$2:$D$1648,4,FALSE),+VLOOKUP(C2643,'[2]Table B'!$A$2:$F$54,4,FALSE))</f>
        <v>0.76950000000000007</v>
      </c>
      <c r="G2643" s="141">
        <v>0.78559999999999997</v>
      </c>
      <c r="H2643" s="141">
        <v>0.77280000000000004</v>
      </c>
    </row>
    <row r="2644" spans="1:8" x14ac:dyDescent="0.2">
      <c r="A2644" s="142" t="s">
        <v>1148</v>
      </c>
      <c r="B2644" s="142">
        <v>0.76950000000000007</v>
      </c>
      <c r="C2644" s="143">
        <v>99937</v>
      </c>
      <c r="D2644" s="141" t="s">
        <v>111</v>
      </c>
      <c r="F2644" s="141">
        <f>IF(D2644="U",+VLOOKUP(C2644,'[2]Table A'!$A$2:$D$1648,4,FALSE),+VLOOKUP(C2644,'[2]Table B'!$A$2:$F$54,4,FALSE))</f>
        <v>0.76950000000000007</v>
      </c>
      <c r="G2644" s="141">
        <v>0.78559999999999997</v>
      </c>
      <c r="H2644" s="141">
        <v>0.77280000000000004</v>
      </c>
    </row>
    <row r="2645" spans="1:8" x14ac:dyDescent="0.2">
      <c r="A2645" s="142" t="s">
        <v>1206</v>
      </c>
      <c r="B2645" s="142">
        <v>0.76950000000000007</v>
      </c>
      <c r="C2645" s="143">
        <v>99937</v>
      </c>
      <c r="D2645" s="141" t="s">
        <v>111</v>
      </c>
      <c r="F2645" s="141">
        <f>IF(D2645="U",+VLOOKUP(C2645,'[2]Table A'!$A$2:$D$1648,4,FALSE),+VLOOKUP(C2645,'[2]Table B'!$A$2:$F$54,4,FALSE))</f>
        <v>0.76950000000000007</v>
      </c>
      <c r="G2645" s="141">
        <v>0.78559999999999997</v>
      </c>
      <c r="H2645" s="141">
        <v>0.77280000000000004</v>
      </c>
    </row>
    <row r="2646" spans="1:8" x14ac:dyDescent="0.2">
      <c r="A2646" s="142" t="s">
        <v>1274</v>
      </c>
      <c r="B2646" s="142">
        <v>0.76950000000000007</v>
      </c>
      <c r="C2646" s="143">
        <v>99937</v>
      </c>
      <c r="D2646" s="141" t="s">
        <v>111</v>
      </c>
      <c r="F2646" s="141">
        <f>IF(D2646="U",+VLOOKUP(C2646,'[2]Table A'!$A$2:$D$1648,4,FALSE),+VLOOKUP(C2646,'[2]Table B'!$A$2:$F$54,4,FALSE))</f>
        <v>0.76950000000000007</v>
      </c>
      <c r="G2646" s="141">
        <v>0.78559999999999997</v>
      </c>
      <c r="H2646" s="141">
        <v>0.77280000000000004</v>
      </c>
    </row>
    <row r="2647" spans="1:8" x14ac:dyDescent="0.2">
      <c r="A2647" s="142" t="s">
        <v>1293</v>
      </c>
      <c r="B2647" s="142">
        <v>0.76950000000000007</v>
      </c>
      <c r="C2647" s="143">
        <v>99937</v>
      </c>
      <c r="D2647" s="141" t="s">
        <v>111</v>
      </c>
      <c r="F2647" s="141">
        <f>IF(D2647="U",+VLOOKUP(C2647,'[2]Table A'!$A$2:$D$1648,4,FALSE),+VLOOKUP(C2647,'[2]Table B'!$A$2:$F$54,4,FALSE))</f>
        <v>0.76950000000000007</v>
      </c>
      <c r="G2647" s="141">
        <v>0.78559999999999997</v>
      </c>
      <c r="H2647" s="141">
        <v>0.77280000000000004</v>
      </c>
    </row>
    <row r="2648" spans="1:8" x14ac:dyDescent="0.2">
      <c r="A2648" s="142" t="s">
        <v>1401</v>
      </c>
      <c r="B2648" s="142">
        <v>0.76950000000000007</v>
      </c>
      <c r="C2648" s="143">
        <v>99937</v>
      </c>
      <c r="D2648" s="141" t="s">
        <v>111</v>
      </c>
      <c r="F2648" s="141">
        <f>IF(D2648="U",+VLOOKUP(C2648,'[2]Table A'!$A$2:$D$1648,4,FALSE),+VLOOKUP(C2648,'[2]Table B'!$A$2:$F$54,4,FALSE))</f>
        <v>0.76950000000000007</v>
      </c>
      <c r="G2648" s="141">
        <v>0.78559999999999997</v>
      </c>
      <c r="H2648" s="141">
        <v>0.77280000000000004</v>
      </c>
    </row>
    <row r="2649" spans="1:8" x14ac:dyDescent="0.2">
      <c r="A2649" s="142" t="s">
        <v>1572</v>
      </c>
      <c r="B2649" s="142">
        <v>0.76950000000000007</v>
      </c>
      <c r="C2649" s="143">
        <v>99937</v>
      </c>
      <c r="D2649" s="141" t="s">
        <v>111</v>
      </c>
      <c r="F2649" s="141">
        <f>IF(D2649="U",+VLOOKUP(C2649,'[2]Table A'!$A$2:$D$1648,4,FALSE),+VLOOKUP(C2649,'[2]Table B'!$A$2:$F$54,4,FALSE))</f>
        <v>0.76950000000000007</v>
      </c>
      <c r="G2649" s="141">
        <v>0.78559999999999997</v>
      </c>
      <c r="H2649" s="141">
        <v>0.77280000000000004</v>
      </c>
    </row>
    <row r="2650" spans="1:8" x14ac:dyDescent="0.2">
      <c r="A2650" s="142" t="s">
        <v>1579</v>
      </c>
      <c r="B2650" s="142">
        <v>0.76950000000000007</v>
      </c>
      <c r="C2650" s="143">
        <v>99937</v>
      </c>
      <c r="D2650" s="141" t="s">
        <v>111</v>
      </c>
      <c r="F2650" s="141">
        <f>IF(D2650="U",+VLOOKUP(C2650,'[2]Table A'!$A$2:$D$1648,4,FALSE),+VLOOKUP(C2650,'[2]Table B'!$A$2:$F$54,4,FALSE))</f>
        <v>0.76950000000000007</v>
      </c>
      <c r="G2650" s="141">
        <v>0.78559999999999997</v>
      </c>
      <c r="H2650" s="141">
        <v>0.77280000000000004</v>
      </c>
    </row>
    <row r="2651" spans="1:8" x14ac:dyDescent="0.2">
      <c r="A2651" s="142" t="s">
        <v>1650</v>
      </c>
      <c r="B2651" s="142">
        <v>0.76950000000000007</v>
      </c>
      <c r="C2651" s="143">
        <v>99937</v>
      </c>
      <c r="D2651" s="141" t="s">
        <v>111</v>
      </c>
      <c r="F2651" s="141">
        <f>IF(D2651="U",+VLOOKUP(C2651,'[2]Table A'!$A$2:$D$1648,4,FALSE),+VLOOKUP(C2651,'[2]Table B'!$A$2:$F$54,4,FALSE))</f>
        <v>0.76950000000000007</v>
      </c>
      <c r="G2651" s="141">
        <v>0.78559999999999997</v>
      </c>
      <c r="H2651" s="141">
        <v>0.77280000000000004</v>
      </c>
    </row>
    <row r="2652" spans="1:8" x14ac:dyDescent="0.2">
      <c r="A2652" s="142" t="s">
        <v>1695</v>
      </c>
      <c r="B2652" s="142">
        <v>0.76950000000000007</v>
      </c>
      <c r="C2652" s="143">
        <v>99937</v>
      </c>
      <c r="D2652" s="141" t="s">
        <v>111</v>
      </c>
      <c r="F2652" s="141">
        <f>IF(D2652="U",+VLOOKUP(C2652,'[2]Table A'!$A$2:$D$1648,4,FALSE),+VLOOKUP(C2652,'[2]Table B'!$A$2:$F$54,4,FALSE))</f>
        <v>0.76950000000000007</v>
      </c>
      <c r="G2652" s="141">
        <v>0.78559999999999997</v>
      </c>
      <c r="H2652" s="141">
        <v>0.77280000000000004</v>
      </c>
    </row>
    <row r="2653" spans="1:8" x14ac:dyDescent="0.2">
      <c r="A2653" s="142" t="s">
        <v>1786</v>
      </c>
      <c r="B2653" s="142">
        <v>0.76950000000000007</v>
      </c>
      <c r="C2653" s="143">
        <v>99937</v>
      </c>
      <c r="D2653" s="141" t="s">
        <v>111</v>
      </c>
      <c r="F2653" s="141">
        <f>IF(D2653="U",+VLOOKUP(C2653,'[2]Table A'!$A$2:$D$1648,4,FALSE),+VLOOKUP(C2653,'[2]Table B'!$A$2:$F$54,4,FALSE))</f>
        <v>0.76950000000000007</v>
      </c>
      <c r="G2653" s="141">
        <v>0.78559999999999997</v>
      </c>
      <c r="H2653" s="141">
        <v>0.77280000000000004</v>
      </c>
    </row>
    <row r="2654" spans="1:8" x14ac:dyDescent="0.2">
      <c r="A2654" s="142" t="s">
        <v>1790</v>
      </c>
      <c r="B2654" s="142">
        <v>0.76950000000000007</v>
      </c>
      <c r="C2654" s="143">
        <v>99937</v>
      </c>
      <c r="D2654" s="141" t="s">
        <v>111</v>
      </c>
      <c r="F2654" s="141">
        <f>IF(D2654="U",+VLOOKUP(C2654,'[2]Table A'!$A$2:$D$1648,4,FALSE),+VLOOKUP(C2654,'[2]Table B'!$A$2:$F$54,4,FALSE))</f>
        <v>0.76950000000000007</v>
      </c>
      <c r="G2654" s="141">
        <v>0.78559999999999997</v>
      </c>
      <c r="H2654" s="141">
        <v>0.77280000000000004</v>
      </c>
    </row>
    <row r="2655" spans="1:8" x14ac:dyDescent="0.2">
      <c r="A2655" s="142" t="s">
        <v>1810</v>
      </c>
      <c r="B2655" s="142">
        <v>0.76950000000000007</v>
      </c>
      <c r="C2655" s="143">
        <v>99937</v>
      </c>
      <c r="D2655" s="141" t="s">
        <v>111</v>
      </c>
      <c r="F2655" s="141">
        <f>IF(D2655="U",+VLOOKUP(C2655,'[2]Table A'!$A$2:$D$1648,4,FALSE),+VLOOKUP(C2655,'[2]Table B'!$A$2:$F$54,4,FALSE))</f>
        <v>0.76950000000000007</v>
      </c>
      <c r="G2655" s="141">
        <v>0.78559999999999997</v>
      </c>
      <c r="H2655" s="141">
        <v>0.77280000000000004</v>
      </c>
    </row>
    <row r="2656" spans="1:8" x14ac:dyDescent="0.2">
      <c r="A2656" s="142" t="s">
        <v>1914</v>
      </c>
      <c r="B2656" s="142">
        <v>0.76950000000000007</v>
      </c>
      <c r="C2656" s="143">
        <v>99937</v>
      </c>
      <c r="D2656" s="141" t="s">
        <v>111</v>
      </c>
      <c r="F2656" s="141">
        <f>IF(D2656="U",+VLOOKUP(C2656,'[2]Table A'!$A$2:$D$1648,4,FALSE),+VLOOKUP(C2656,'[2]Table B'!$A$2:$F$54,4,FALSE))</f>
        <v>0.76950000000000007</v>
      </c>
      <c r="G2656" s="141">
        <v>0.78559999999999997</v>
      </c>
      <c r="H2656" s="141">
        <v>0.77280000000000004</v>
      </c>
    </row>
    <row r="2657" spans="1:8" x14ac:dyDescent="0.2">
      <c r="A2657" s="142" t="s">
        <v>1986</v>
      </c>
      <c r="B2657" s="142">
        <v>0.76950000000000007</v>
      </c>
      <c r="C2657" s="143">
        <v>99937</v>
      </c>
      <c r="D2657" s="141" t="s">
        <v>111</v>
      </c>
      <c r="F2657" s="141">
        <f>IF(D2657="U",+VLOOKUP(C2657,'[2]Table A'!$A$2:$D$1648,4,FALSE),+VLOOKUP(C2657,'[2]Table B'!$A$2:$F$54,4,FALSE))</f>
        <v>0.76950000000000007</v>
      </c>
      <c r="G2657" s="141">
        <v>0.78559999999999997</v>
      </c>
      <c r="H2657" s="141">
        <v>0.77280000000000004</v>
      </c>
    </row>
    <row r="2658" spans="1:8" x14ac:dyDescent="0.2">
      <c r="A2658" s="142" t="s">
        <v>2028</v>
      </c>
      <c r="B2658" s="142">
        <v>0.76950000000000007</v>
      </c>
      <c r="C2658" s="143">
        <v>99937</v>
      </c>
      <c r="D2658" s="141" t="s">
        <v>111</v>
      </c>
      <c r="F2658" s="141">
        <f>IF(D2658="U",+VLOOKUP(C2658,'[2]Table A'!$A$2:$D$1648,4,FALSE),+VLOOKUP(C2658,'[2]Table B'!$A$2:$F$54,4,FALSE))</f>
        <v>0.76950000000000007</v>
      </c>
      <c r="G2658" s="141">
        <v>0.78559999999999997</v>
      </c>
      <c r="H2658" s="141">
        <v>0.77280000000000004</v>
      </c>
    </row>
    <row r="2659" spans="1:8" x14ac:dyDescent="0.2">
      <c r="A2659" s="142" t="s">
        <v>2064</v>
      </c>
      <c r="B2659" s="142">
        <v>0.76950000000000007</v>
      </c>
      <c r="C2659" s="143">
        <v>99937</v>
      </c>
      <c r="D2659" s="141" t="s">
        <v>111</v>
      </c>
      <c r="F2659" s="141">
        <f>IF(D2659="U",+VLOOKUP(C2659,'[2]Table A'!$A$2:$D$1648,4,FALSE),+VLOOKUP(C2659,'[2]Table B'!$A$2:$F$54,4,FALSE))</f>
        <v>0.76950000000000007</v>
      </c>
      <c r="G2659" s="141">
        <v>0.78559999999999997</v>
      </c>
      <c r="H2659" s="141">
        <v>0.77280000000000004</v>
      </c>
    </row>
    <row r="2660" spans="1:8" x14ac:dyDescent="0.2">
      <c r="A2660" s="142" t="s">
        <v>2096</v>
      </c>
      <c r="B2660" s="142">
        <v>0.76950000000000007</v>
      </c>
      <c r="C2660" s="143">
        <v>99937</v>
      </c>
      <c r="D2660" s="141" t="s">
        <v>111</v>
      </c>
      <c r="F2660" s="141">
        <f>IF(D2660="U",+VLOOKUP(C2660,'[2]Table A'!$A$2:$D$1648,4,FALSE),+VLOOKUP(C2660,'[2]Table B'!$A$2:$F$54,4,FALSE))</f>
        <v>0.76950000000000007</v>
      </c>
      <c r="G2660" s="141">
        <v>0.78559999999999997</v>
      </c>
      <c r="H2660" s="141">
        <v>0.77280000000000004</v>
      </c>
    </row>
    <row r="2661" spans="1:8" x14ac:dyDescent="0.2">
      <c r="A2661" s="142" t="s">
        <v>2133</v>
      </c>
      <c r="B2661" s="142">
        <v>0.76950000000000007</v>
      </c>
      <c r="C2661" s="143">
        <v>99937</v>
      </c>
      <c r="D2661" s="141" t="s">
        <v>111</v>
      </c>
      <c r="F2661" s="141">
        <f>IF(D2661="U",+VLOOKUP(C2661,'[2]Table A'!$A$2:$D$1648,4,FALSE),+VLOOKUP(C2661,'[2]Table B'!$A$2:$F$54,4,FALSE))</f>
        <v>0.76950000000000007</v>
      </c>
      <c r="G2661" s="141">
        <v>0.78559999999999997</v>
      </c>
      <c r="H2661" s="141">
        <v>0.77280000000000004</v>
      </c>
    </row>
    <row r="2662" spans="1:8" x14ac:dyDescent="0.2">
      <c r="A2662" s="142" t="s">
        <v>2142</v>
      </c>
      <c r="B2662" s="142">
        <v>0.76950000000000007</v>
      </c>
      <c r="C2662" s="143">
        <v>99937</v>
      </c>
      <c r="D2662" s="141" t="s">
        <v>111</v>
      </c>
      <c r="F2662" s="141">
        <f>IF(D2662="U",+VLOOKUP(C2662,'[2]Table A'!$A$2:$D$1648,4,FALSE),+VLOOKUP(C2662,'[2]Table B'!$A$2:$F$54,4,FALSE))</f>
        <v>0.76950000000000007</v>
      </c>
      <c r="G2662" s="141">
        <v>0.78559999999999997</v>
      </c>
      <c r="H2662" s="141">
        <v>0.77280000000000004</v>
      </c>
    </row>
    <row r="2663" spans="1:8" x14ac:dyDescent="0.2">
      <c r="A2663" s="142" t="s">
        <v>2239</v>
      </c>
      <c r="B2663" s="142">
        <v>0.76950000000000007</v>
      </c>
      <c r="C2663" s="143">
        <v>99937</v>
      </c>
      <c r="D2663" s="141" t="s">
        <v>111</v>
      </c>
      <c r="F2663" s="141">
        <f>IF(D2663="U",+VLOOKUP(C2663,'[2]Table A'!$A$2:$D$1648,4,FALSE),+VLOOKUP(C2663,'[2]Table B'!$A$2:$F$54,4,FALSE))</f>
        <v>0.76950000000000007</v>
      </c>
      <c r="G2663" s="141">
        <v>0.78559999999999997</v>
      </c>
      <c r="H2663" s="141">
        <v>0.77280000000000004</v>
      </c>
    </row>
    <row r="2664" spans="1:8" x14ac:dyDescent="0.2">
      <c r="A2664" s="142" t="s">
        <v>2375</v>
      </c>
      <c r="B2664" s="142">
        <v>0.76950000000000007</v>
      </c>
      <c r="C2664" s="143">
        <v>99937</v>
      </c>
      <c r="D2664" s="141" t="s">
        <v>111</v>
      </c>
      <c r="F2664" s="141">
        <f>IF(D2664="U",+VLOOKUP(C2664,'[2]Table A'!$A$2:$D$1648,4,FALSE),+VLOOKUP(C2664,'[2]Table B'!$A$2:$F$54,4,FALSE))</f>
        <v>0.76950000000000007</v>
      </c>
      <c r="G2664" s="141">
        <v>0.78559999999999997</v>
      </c>
      <c r="H2664" s="141">
        <v>0.77280000000000004</v>
      </c>
    </row>
    <row r="2665" spans="1:8" x14ac:dyDescent="0.2">
      <c r="A2665" s="142" t="s">
        <v>2540</v>
      </c>
      <c r="B2665" s="142">
        <v>0.76950000000000007</v>
      </c>
      <c r="C2665" s="143">
        <v>99937</v>
      </c>
      <c r="D2665" s="141" t="s">
        <v>111</v>
      </c>
      <c r="F2665" s="141">
        <f>IF(D2665="U",+VLOOKUP(C2665,'[2]Table A'!$A$2:$D$1648,4,FALSE),+VLOOKUP(C2665,'[2]Table B'!$A$2:$F$54,4,FALSE))</f>
        <v>0.76950000000000007</v>
      </c>
      <c r="G2665" s="141">
        <v>0.78559999999999997</v>
      </c>
      <c r="H2665" s="141">
        <v>0.77280000000000004</v>
      </c>
    </row>
    <row r="2666" spans="1:8" x14ac:dyDescent="0.2">
      <c r="A2666" s="142" t="s">
        <v>2544</v>
      </c>
      <c r="B2666" s="142">
        <v>0.76950000000000007</v>
      </c>
      <c r="C2666" s="143">
        <v>99937</v>
      </c>
      <c r="D2666" s="141" t="s">
        <v>111</v>
      </c>
      <c r="F2666" s="141">
        <f>IF(D2666="U",+VLOOKUP(C2666,'[2]Table A'!$A$2:$D$1648,4,FALSE),+VLOOKUP(C2666,'[2]Table B'!$A$2:$F$54,4,FALSE))</f>
        <v>0.76950000000000007</v>
      </c>
      <c r="G2666" s="141">
        <v>0.78559999999999997</v>
      </c>
      <c r="H2666" s="141">
        <v>0.77280000000000004</v>
      </c>
    </row>
    <row r="2667" spans="1:8" x14ac:dyDescent="0.2">
      <c r="A2667" s="142" t="s">
        <v>2438</v>
      </c>
      <c r="B2667" s="142">
        <v>0.76950000000000007</v>
      </c>
      <c r="C2667" s="143">
        <v>99937</v>
      </c>
      <c r="D2667" s="141" t="s">
        <v>111</v>
      </c>
      <c r="F2667" s="141">
        <f>IF(D2667="U",+VLOOKUP(C2667,'[2]Table A'!$A$2:$D$1648,4,FALSE),+VLOOKUP(C2667,'[2]Table B'!$A$2:$F$54,4,FALSE))</f>
        <v>0.76950000000000007</v>
      </c>
      <c r="G2667" s="141">
        <v>0.78559999999999997</v>
      </c>
      <c r="H2667" s="141">
        <v>0.77280000000000004</v>
      </c>
    </row>
    <row r="2668" spans="1:8" x14ac:dyDescent="0.2">
      <c r="A2668" s="142" t="s">
        <v>2489</v>
      </c>
      <c r="B2668" s="142">
        <v>0.76950000000000007</v>
      </c>
      <c r="C2668" s="143">
        <v>99937</v>
      </c>
      <c r="D2668" s="141" t="s">
        <v>111</v>
      </c>
      <c r="F2668" s="141">
        <f>IF(D2668="U",+VLOOKUP(C2668,'[2]Table A'!$A$2:$D$1648,4,FALSE),+VLOOKUP(C2668,'[2]Table B'!$A$2:$F$54,4,FALSE))</f>
        <v>0.76950000000000007</v>
      </c>
      <c r="G2668" s="141">
        <v>0.78559999999999997</v>
      </c>
      <c r="H2668" s="141">
        <v>0.77280000000000004</v>
      </c>
    </row>
    <row r="2669" spans="1:8" x14ac:dyDescent="0.2">
      <c r="A2669" s="142" t="s">
        <v>2517</v>
      </c>
      <c r="B2669" s="142">
        <v>0.76950000000000007</v>
      </c>
      <c r="C2669" s="143">
        <v>99937</v>
      </c>
      <c r="D2669" s="141" t="s">
        <v>111</v>
      </c>
      <c r="F2669" s="141">
        <f>IF(D2669="U",+VLOOKUP(C2669,'[2]Table A'!$A$2:$D$1648,4,FALSE),+VLOOKUP(C2669,'[2]Table B'!$A$2:$F$54,4,FALSE))</f>
        <v>0.76950000000000007</v>
      </c>
      <c r="G2669" s="141">
        <v>0.78559999999999997</v>
      </c>
      <c r="H2669" s="141">
        <v>0.77280000000000004</v>
      </c>
    </row>
    <row r="2670" spans="1:8" x14ac:dyDescent="0.2">
      <c r="A2670" s="142" t="s">
        <v>2723</v>
      </c>
      <c r="B2670" s="142">
        <v>0.76950000000000007</v>
      </c>
      <c r="C2670" s="143">
        <v>99937</v>
      </c>
      <c r="D2670" s="141" t="s">
        <v>111</v>
      </c>
      <c r="F2670" s="141">
        <f>IF(D2670="U",+VLOOKUP(C2670,'[2]Table A'!$A$2:$D$1648,4,FALSE),+VLOOKUP(C2670,'[2]Table B'!$A$2:$F$54,4,FALSE))</f>
        <v>0.76950000000000007</v>
      </c>
      <c r="G2670" s="141">
        <v>0.78559999999999997</v>
      </c>
      <c r="H2670" s="141">
        <v>0.77280000000000004</v>
      </c>
    </row>
    <row r="2671" spans="1:8" x14ac:dyDescent="0.2">
      <c r="A2671" s="142" t="s">
        <v>2729</v>
      </c>
      <c r="B2671" s="142">
        <v>0.76950000000000007</v>
      </c>
      <c r="C2671" s="143">
        <v>99937</v>
      </c>
      <c r="D2671" s="141" t="s">
        <v>111</v>
      </c>
      <c r="F2671" s="141">
        <f>IF(D2671="U",+VLOOKUP(C2671,'[2]Table A'!$A$2:$D$1648,4,FALSE),+VLOOKUP(C2671,'[2]Table B'!$A$2:$F$54,4,FALSE))</f>
        <v>0.76950000000000007</v>
      </c>
      <c r="G2671" s="141">
        <v>0.78559999999999997</v>
      </c>
      <c r="H2671" s="141">
        <v>0.77280000000000004</v>
      </c>
    </row>
    <row r="2672" spans="1:8" x14ac:dyDescent="0.2">
      <c r="A2672" s="142" t="s">
        <v>2784</v>
      </c>
      <c r="B2672" s="142">
        <v>0.76950000000000007</v>
      </c>
      <c r="C2672" s="143">
        <v>99937</v>
      </c>
      <c r="D2672" s="141" t="s">
        <v>111</v>
      </c>
      <c r="F2672" s="141">
        <f>IF(D2672="U",+VLOOKUP(C2672,'[2]Table A'!$A$2:$D$1648,4,FALSE),+VLOOKUP(C2672,'[2]Table B'!$A$2:$F$54,4,FALSE))</f>
        <v>0.76950000000000007</v>
      </c>
      <c r="G2672" s="141">
        <v>0.78559999999999997</v>
      </c>
      <c r="H2672" s="141">
        <v>0.77280000000000004</v>
      </c>
    </row>
    <row r="2673" spans="1:8" x14ac:dyDescent="0.2">
      <c r="A2673" s="142" t="s">
        <v>2803</v>
      </c>
      <c r="B2673" s="142">
        <v>0.76950000000000007</v>
      </c>
      <c r="C2673" s="143">
        <v>99937</v>
      </c>
      <c r="D2673" s="141" t="s">
        <v>111</v>
      </c>
      <c r="F2673" s="141">
        <f>IF(D2673="U",+VLOOKUP(C2673,'[2]Table A'!$A$2:$D$1648,4,FALSE),+VLOOKUP(C2673,'[2]Table B'!$A$2:$F$54,4,FALSE))</f>
        <v>0.76950000000000007</v>
      </c>
      <c r="G2673" s="141">
        <v>0.78559999999999997</v>
      </c>
      <c r="H2673" s="141">
        <v>0.77280000000000004</v>
      </c>
    </row>
    <row r="2674" spans="1:8" x14ac:dyDescent="0.2">
      <c r="A2674" s="142" t="s">
        <v>2827</v>
      </c>
      <c r="B2674" s="142">
        <v>0.76950000000000007</v>
      </c>
      <c r="C2674" s="143">
        <v>99937</v>
      </c>
      <c r="D2674" s="141" t="s">
        <v>111</v>
      </c>
      <c r="F2674" s="141">
        <f>IF(D2674="U",+VLOOKUP(C2674,'[2]Table A'!$A$2:$D$1648,4,FALSE),+VLOOKUP(C2674,'[2]Table B'!$A$2:$F$54,4,FALSE))</f>
        <v>0.76950000000000007</v>
      </c>
      <c r="G2674" s="141">
        <v>0.78559999999999997</v>
      </c>
      <c r="H2674" s="141">
        <v>0.77280000000000004</v>
      </c>
    </row>
    <row r="2675" spans="1:8" x14ac:dyDescent="0.2">
      <c r="A2675" s="142" t="s">
        <v>2875</v>
      </c>
      <c r="B2675" s="142">
        <v>0.76950000000000007</v>
      </c>
      <c r="C2675" s="143">
        <v>99937</v>
      </c>
      <c r="D2675" s="141" t="s">
        <v>111</v>
      </c>
      <c r="F2675" s="141">
        <f>IF(D2675="U",+VLOOKUP(C2675,'[2]Table A'!$A$2:$D$1648,4,FALSE),+VLOOKUP(C2675,'[2]Table B'!$A$2:$F$54,4,FALSE))</f>
        <v>0.76950000000000007</v>
      </c>
      <c r="G2675" s="141">
        <v>0.78559999999999997</v>
      </c>
      <c r="H2675" s="141">
        <v>0.77280000000000004</v>
      </c>
    </row>
    <row r="2676" spans="1:8" x14ac:dyDescent="0.2">
      <c r="A2676" s="142" t="s">
        <v>2917</v>
      </c>
      <c r="B2676" s="142">
        <v>0.76950000000000007</v>
      </c>
      <c r="C2676" s="143">
        <v>99937</v>
      </c>
      <c r="D2676" s="141" t="s">
        <v>111</v>
      </c>
      <c r="F2676" s="141">
        <f>IF(D2676="U",+VLOOKUP(C2676,'[2]Table A'!$A$2:$D$1648,4,FALSE),+VLOOKUP(C2676,'[2]Table B'!$A$2:$F$54,4,FALSE))</f>
        <v>0.76950000000000007</v>
      </c>
      <c r="G2676" s="141">
        <v>0.78559999999999997</v>
      </c>
      <c r="H2676" s="141">
        <v>0.77280000000000004</v>
      </c>
    </row>
    <row r="2677" spans="1:8" x14ac:dyDescent="0.2">
      <c r="A2677" s="142" t="s">
        <v>2992</v>
      </c>
      <c r="B2677" s="142">
        <v>0.76950000000000007</v>
      </c>
      <c r="C2677" s="143">
        <v>99937</v>
      </c>
      <c r="D2677" s="141" t="s">
        <v>111</v>
      </c>
      <c r="F2677" s="141">
        <f>IF(D2677="U",+VLOOKUP(C2677,'[2]Table A'!$A$2:$D$1648,4,FALSE),+VLOOKUP(C2677,'[2]Table B'!$A$2:$F$54,4,FALSE))</f>
        <v>0.76950000000000007</v>
      </c>
      <c r="G2677" s="141">
        <v>0.78559999999999997</v>
      </c>
      <c r="H2677" s="141">
        <v>0.77280000000000004</v>
      </c>
    </row>
    <row r="2678" spans="1:8" x14ac:dyDescent="0.2">
      <c r="A2678" s="142" t="s">
        <v>3024</v>
      </c>
      <c r="B2678" s="142">
        <v>0.76950000000000007</v>
      </c>
      <c r="C2678" s="143">
        <v>99937</v>
      </c>
      <c r="D2678" s="141" t="s">
        <v>111</v>
      </c>
      <c r="F2678" s="141">
        <f>IF(D2678="U",+VLOOKUP(C2678,'[2]Table A'!$A$2:$D$1648,4,FALSE),+VLOOKUP(C2678,'[2]Table B'!$A$2:$F$54,4,FALSE))</f>
        <v>0.76950000000000007</v>
      </c>
      <c r="G2678" s="141">
        <v>0.78559999999999997</v>
      </c>
      <c r="H2678" s="141">
        <v>0.77280000000000004</v>
      </c>
    </row>
    <row r="2679" spans="1:8" x14ac:dyDescent="0.2">
      <c r="A2679" s="142" t="s">
        <v>3037</v>
      </c>
      <c r="B2679" s="142">
        <v>0.76950000000000007</v>
      </c>
      <c r="C2679" s="143">
        <v>99937</v>
      </c>
      <c r="D2679" s="141" t="s">
        <v>111</v>
      </c>
      <c r="F2679" s="141">
        <f>IF(D2679="U",+VLOOKUP(C2679,'[2]Table A'!$A$2:$D$1648,4,FALSE),+VLOOKUP(C2679,'[2]Table B'!$A$2:$F$54,4,FALSE))</f>
        <v>0.76950000000000007</v>
      </c>
      <c r="G2679" s="141">
        <v>0.78559999999999997</v>
      </c>
      <c r="H2679" s="141">
        <v>0.77280000000000004</v>
      </c>
    </row>
    <row r="2680" spans="1:8" x14ac:dyDescent="0.2">
      <c r="A2680" s="142" t="s">
        <v>3073</v>
      </c>
      <c r="B2680" s="142">
        <v>0.76950000000000007</v>
      </c>
      <c r="C2680" s="143">
        <v>99937</v>
      </c>
      <c r="D2680" s="141" t="s">
        <v>111</v>
      </c>
      <c r="F2680" s="141">
        <f>IF(D2680="U",+VLOOKUP(C2680,'[2]Table A'!$A$2:$D$1648,4,FALSE),+VLOOKUP(C2680,'[2]Table B'!$A$2:$F$54,4,FALSE))</f>
        <v>0.76950000000000007</v>
      </c>
      <c r="G2680" s="141">
        <v>0.78559999999999997</v>
      </c>
      <c r="H2680" s="141">
        <v>0.77280000000000004</v>
      </c>
    </row>
    <row r="2681" spans="1:8" x14ac:dyDescent="0.2">
      <c r="A2681" s="142" t="s">
        <v>3183</v>
      </c>
      <c r="B2681" s="142">
        <v>0.76950000000000007</v>
      </c>
      <c r="C2681" s="143">
        <v>99937</v>
      </c>
      <c r="D2681" s="141" t="s">
        <v>111</v>
      </c>
      <c r="F2681" s="141">
        <f>IF(D2681="U",+VLOOKUP(C2681,'[2]Table A'!$A$2:$D$1648,4,FALSE),+VLOOKUP(C2681,'[2]Table B'!$A$2:$F$54,4,FALSE))</f>
        <v>0.76950000000000007</v>
      </c>
      <c r="G2681" s="141">
        <v>0.78559999999999997</v>
      </c>
      <c r="H2681" s="141">
        <v>0.77280000000000004</v>
      </c>
    </row>
    <row r="2682" spans="1:8" x14ac:dyDescent="0.2">
      <c r="A2682" s="142" t="s">
        <v>3312</v>
      </c>
      <c r="B2682" s="142">
        <v>0.76950000000000007</v>
      </c>
      <c r="C2682" s="143">
        <v>99937</v>
      </c>
      <c r="D2682" s="141" t="s">
        <v>111</v>
      </c>
      <c r="F2682" s="141">
        <f>IF(D2682="U",+VLOOKUP(C2682,'[2]Table A'!$A$2:$D$1648,4,FALSE),+VLOOKUP(C2682,'[2]Table B'!$A$2:$F$54,4,FALSE))</f>
        <v>0.76950000000000007</v>
      </c>
      <c r="G2682" s="141">
        <v>0.78559999999999997</v>
      </c>
      <c r="H2682" s="141">
        <v>0.77280000000000004</v>
      </c>
    </row>
    <row r="2683" spans="1:8" x14ac:dyDescent="0.2">
      <c r="A2683" s="142" t="s">
        <v>3448</v>
      </c>
      <c r="B2683" s="142">
        <v>0.76950000000000007</v>
      </c>
      <c r="C2683" s="143">
        <v>99937</v>
      </c>
      <c r="D2683" s="141" t="s">
        <v>111</v>
      </c>
      <c r="F2683" s="141">
        <f>IF(D2683="U",+VLOOKUP(C2683,'[2]Table A'!$A$2:$D$1648,4,FALSE),+VLOOKUP(C2683,'[2]Table B'!$A$2:$F$54,4,FALSE))</f>
        <v>0.76950000000000007</v>
      </c>
      <c r="G2683" s="141">
        <v>0.78559999999999997</v>
      </c>
      <c r="H2683" s="141">
        <v>0.77280000000000004</v>
      </c>
    </row>
    <row r="2684" spans="1:8" x14ac:dyDescent="0.2">
      <c r="A2684" s="142" t="s">
        <v>3547</v>
      </c>
      <c r="B2684" s="142">
        <v>0.76950000000000007</v>
      </c>
      <c r="C2684" s="143">
        <v>99937</v>
      </c>
      <c r="D2684" s="141" t="s">
        <v>111</v>
      </c>
      <c r="F2684" s="141">
        <f>IF(D2684="U",+VLOOKUP(C2684,'[2]Table A'!$A$2:$D$1648,4,FALSE),+VLOOKUP(C2684,'[2]Table B'!$A$2:$F$54,4,FALSE))</f>
        <v>0.76950000000000007</v>
      </c>
      <c r="G2684" s="141">
        <v>0.78559999999999997</v>
      </c>
      <c r="H2684" s="141">
        <v>0.77280000000000004</v>
      </c>
    </row>
    <row r="2685" spans="1:8" x14ac:dyDescent="0.2">
      <c r="A2685" s="142" t="s">
        <v>3559</v>
      </c>
      <c r="B2685" s="142">
        <v>0.76950000000000007</v>
      </c>
      <c r="C2685" s="143">
        <v>99937</v>
      </c>
      <c r="D2685" s="141" t="s">
        <v>111</v>
      </c>
      <c r="F2685" s="141">
        <f>IF(D2685="U",+VLOOKUP(C2685,'[2]Table A'!$A$2:$D$1648,4,FALSE),+VLOOKUP(C2685,'[2]Table B'!$A$2:$F$54,4,FALSE))</f>
        <v>0.76950000000000007</v>
      </c>
      <c r="G2685" s="141">
        <v>0.78559999999999997</v>
      </c>
      <c r="H2685" s="141">
        <v>0.77280000000000004</v>
      </c>
    </row>
    <row r="2686" spans="1:8" x14ac:dyDescent="0.2">
      <c r="A2686" s="142" t="s">
        <v>3751</v>
      </c>
      <c r="B2686" s="142">
        <v>0.76950000000000007</v>
      </c>
      <c r="C2686" s="143">
        <v>99937</v>
      </c>
      <c r="D2686" s="141" t="s">
        <v>111</v>
      </c>
      <c r="F2686" s="141">
        <f>IF(D2686="U",+VLOOKUP(C2686,'[2]Table A'!$A$2:$D$1648,4,FALSE),+VLOOKUP(C2686,'[2]Table B'!$A$2:$F$54,4,FALSE))</f>
        <v>0.76950000000000007</v>
      </c>
      <c r="G2686" s="141">
        <v>0.78559999999999997</v>
      </c>
      <c r="H2686" s="141">
        <v>0.77280000000000004</v>
      </c>
    </row>
    <row r="2687" spans="1:8" x14ac:dyDescent="0.2">
      <c r="A2687" s="142" t="s">
        <v>3763</v>
      </c>
      <c r="B2687" s="142">
        <v>0.76950000000000007</v>
      </c>
      <c r="C2687" s="143">
        <v>99937</v>
      </c>
      <c r="D2687" s="141" t="s">
        <v>111</v>
      </c>
      <c r="F2687" s="141">
        <f>IF(D2687="U",+VLOOKUP(C2687,'[2]Table A'!$A$2:$D$1648,4,FALSE),+VLOOKUP(C2687,'[2]Table B'!$A$2:$F$54,4,FALSE))</f>
        <v>0.76950000000000007</v>
      </c>
      <c r="G2687" s="141">
        <v>0.78559999999999997</v>
      </c>
      <c r="H2687" s="141">
        <v>0.77280000000000004</v>
      </c>
    </row>
    <row r="2688" spans="1:8" x14ac:dyDescent="0.2">
      <c r="A2688" s="142" t="s">
        <v>3887</v>
      </c>
      <c r="B2688" s="142">
        <v>0.76950000000000007</v>
      </c>
      <c r="C2688" s="143">
        <v>99937</v>
      </c>
      <c r="D2688" s="141" t="s">
        <v>111</v>
      </c>
      <c r="F2688" s="141">
        <f>IF(D2688="U",+VLOOKUP(C2688,'[2]Table A'!$A$2:$D$1648,4,FALSE),+VLOOKUP(C2688,'[2]Table B'!$A$2:$F$54,4,FALSE))</f>
        <v>0.76950000000000007</v>
      </c>
      <c r="G2688" s="141">
        <v>0.78559999999999997</v>
      </c>
      <c r="H2688" s="141">
        <v>0.77280000000000004</v>
      </c>
    </row>
    <row r="2689" spans="1:8" x14ac:dyDescent="0.2">
      <c r="A2689" s="142" t="s">
        <v>3889</v>
      </c>
      <c r="B2689" s="142">
        <v>0.76950000000000007</v>
      </c>
      <c r="C2689" s="143">
        <v>99937</v>
      </c>
      <c r="D2689" s="141" t="s">
        <v>111</v>
      </c>
      <c r="F2689" s="141">
        <f>IF(D2689="U",+VLOOKUP(C2689,'[2]Table A'!$A$2:$D$1648,4,FALSE),+VLOOKUP(C2689,'[2]Table B'!$A$2:$F$54,4,FALSE))</f>
        <v>0.76950000000000007</v>
      </c>
      <c r="G2689" s="141">
        <v>0.78559999999999997</v>
      </c>
      <c r="H2689" s="141">
        <v>0.77280000000000004</v>
      </c>
    </row>
    <row r="2690" spans="1:8" x14ac:dyDescent="0.2">
      <c r="A2690" s="142" t="s">
        <v>3979</v>
      </c>
      <c r="B2690" s="142">
        <v>0.76950000000000007</v>
      </c>
      <c r="C2690" s="143">
        <v>99937</v>
      </c>
      <c r="D2690" s="141" t="s">
        <v>111</v>
      </c>
      <c r="F2690" s="141">
        <f>IF(D2690="U",+VLOOKUP(C2690,'[2]Table A'!$A$2:$D$1648,4,FALSE),+VLOOKUP(C2690,'[2]Table B'!$A$2:$F$54,4,FALSE))</f>
        <v>0.76950000000000007</v>
      </c>
      <c r="G2690" s="141">
        <v>0.78559999999999997</v>
      </c>
      <c r="H2690" s="141">
        <v>0.77280000000000004</v>
      </c>
    </row>
    <row r="2691" spans="1:8" x14ac:dyDescent="0.2">
      <c r="A2691" s="142" t="s">
        <v>461</v>
      </c>
      <c r="B2691" s="142">
        <v>1.0612000000000001</v>
      </c>
      <c r="C2691" s="143">
        <v>99938</v>
      </c>
      <c r="D2691" s="141" t="s">
        <v>111</v>
      </c>
      <c r="F2691" s="141">
        <f>IF(D2691="U",+VLOOKUP(C2691,'[2]Table A'!$A$2:$D$1648,4,FALSE),+VLOOKUP(C2691,'[2]Table B'!$A$2:$F$54,4,FALSE))</f>
        <v>1.0612000000000001</v>
      </c>
      <c r="G2691" s="141">
        <v>1.0498000000000001</v>
      </c>
      <c r="H2691" s="141">
        <v>1.0523</v>
      </c>
    </row>
    <row r="2692" spans="1:8" x14ac:dyDescent="0.2">
      <c r="A2692" s="142" t="s">
        <v>1017</v>
      </c>
      <c r="B2692" s="142">
        <v>1.0612000000000001</v>
      </c>
      <c r="C2692" s="143">
        <v>99938</v>
      </c>
      <c r="D2692" s="141" t="s">
        <v>111</v>
      </c>
      <c r="F2692" s="141">
        <f>IF(D2692="U",+VLOOKUP(C2692,'[2]Table A'!$A$2:$D$1648,4,FALSE),+VLOOKUP(C2692,'[2]Table B'!$A$2:$F$54,4,FALSE))</f>
        <v>1.0612000000000001</v>
      </c>
      <c r="G2692" s="141">
        <v>1.0498000000000001</v>
      </c>
      <c r="H2692" s="141">
        <v>1.0523</v>
      </c>
    </row>
    <row r="2693" spans="1:8" x14ac:dyDescent="0.2">
      <c r="A2693" s="142" t="s">
        <v>1128</v>
      </c>
      <c r="B2693" s="142">
        <v>1.0612000000000001</v>
      </c>
      <c r="C2693" s="143">
        <v>99938</v>
      </c>
      <c r="D2693" s="141" t="s">
        <v>111</v>
      </c>
      <c r="F2693" s="141">
        <f>IF(D2693="U",+VLOOKUP(C2693,'[2]Table A'!$A$2:$D$1648,4,FALSE),+VLOOKUP(C2693,'[2]Table B'!$A$2:$F$54,4,FALSE))</f>
        <v>1.0612000000000001</v>
      </c>
      <c r="G2693" s="141">
        <v>1.0498000000000001</v>
      </c>
      <c r="H2693" s="141">
        <v>1.0523</v>
      </c>
    </row>
    <row r="2694" spans="1:8" x14ac:dyDescent="0.2">
      <c r="A2694" s="142" t="s">
        <v>1175</v>
      </c>
      <c r="B2694" s="142">
        <v>1.0612000000000001</v>
      </c>
      <c r="C2694" s="143">
        <v>99938</v>
      </c>
      <c r="D2694" s="141" t="s">
        <v>111</v>
      </c>
      <c r="F2694" s="141">
        <f>IF(D2694="U",+VLOOKUP(C2694,'[2]Table A'!$A$2:$D$1648,4,FALSE),+VLOOKUP(C2694,'[2]Table B'!$A$2:$F$54,4,FALSE))</f>
        <v>1.0612000000000001</v>
      </c>
      <c r="G2694" s="141">
        <v>1.0498000000000001</v>
      </c>
      <c r="H2694" s="141">
        <v>1.0523</v>
      </c>
    </row>
    <row r="2695" spans="1:8" x14ac:dyDescent="0.2">
      <c r="A2695" s="142" t="s">
        <v>1201</v>
      </c>
      <c r="B2695" s="142">
        <v>1.0612000000000001</v>
      </c>
      <c r="C2695" s="143">
        <v>99938</v>
      </c>
      <c r="D2695" s="141" t="s">
        <v>111</v>
      </c>
      <c r="F2695" s="141">
        <f>IF(D2695="U",+VLOOKUP(C2695,'[2]Table A'!$A$2:$D$1648,4,FALSE),+VLOOKUP(C2695,'[2]Table B'!$A$2:$F$54,4,FALSE))</f>
        <v>1.0612000000000001</v>
      </c>
      <c r="G2695" s="141">
        <v>1.0498000000000001</v>
      </c>
      <c r="H2695" s="141">
        <v>1.0523</v>
      </c>
    </row>
    <row r="2696" spans="1:8" x14ac:dyDescent="0.2">
      <c r="A2696" s="142" t="s">
        <v>1338</v>
      </c>
      <c r="B2696" s="142">
        <v>1.0612000000000001</v>
      </c>
      <c r="C2696" s="143">
        <v>99938</v>
      </c>
      <c r="D2696" s="141" t="s">
        <v>111</v>
      </c>
      <c r="F2696" s="141">
        <f>IF(D2696="U",+VLOOKUP(C2696,'[2]Table A'!$A$2:$D$1648,4,FALSE),+VLOOKUP(C2696,'[2]Table B'!$A$2:$F$54,4,FALSE))</f>
        <v>1.0612000000000001</v>
      </c>
      <c r="G2696" s="141">
        <v>1.0498000000000001</v>
      </c>
      <c r="H2696" s="141">
        <v>1.0523</v>
      </c>
    </row>
    <row r="2697" spans="1:8" x14ac:dyDescent="0.2">
      <c r="A2697" s="142" t="s">
        <v>1602</v>
      </c>
      <c r="B2697" s="142">
        <v>1.0612000000000001</v>
      </c>
      <c r="C2697" s="143">
        <v>99938</v>
      </c>
      <c r="D2697" s="141" t="s">
        <v>111</v>
      </c>
      <c r="F2697" s="141">
        <f>IF(D2697="U",+VLOOKUP(C2697,'[2]Table A'!$A$2:$D$1648,4,FALSE),+VLOOKUP(C2697,'[2]Table B'!$A$2:$F$54,4,FALSE))</f>
        <v>1.0612000000000001</v>
      </c>
      <c r="G2697" s="141">
        <v>1.0498000000000001</v>
      </c>
      <c r="H2697" s="141">
        <v>1.0523</v>
      </c>
    </row>
    <row r="2698" spans="1:8" x14ac:dyDescent="0.2">
      <c r="A2698" s="142" t="s">
        <v>1651</v>
      </c>
      <c r="B2698" s="142">
        <v>1.0612000000000001</v>
      </c>
      <c r="C2698" s="143">
        <v>99938</v>
      </c>
      <c r="D2698" s="141" t="s">
        <v>111</v>
      </c>
      <c r="F2698" s="141">
        <f>IF(D2698="U",+VLOOKUP(C2698,'[2]Table A'!$A$2:$D$1648,4,FALSE),+VLOOKUP(C2698,'[2]Table B'!$A$2:$F$54,4,FALSE))</f>
        <v>1.0612000000000001</v>
      </c>
      <c r="G2698" s="141">
        <v>1.0498000000000001</v>
      </c>
      <c r="H2698" s="141">
        <v>1.0523</v>
      </c>
    </row>
    <row r="2699" spans="1:8" x14ac:dyDescent="0.2">
      <c r="A2699" s="142" t="s">
        <v>1788</v>
      </c>
      <c r="B2699" s="142">
        <v>1.0612000000000001</v>
      </c>
      <c r="C2699" s="143">
        <v>99938</v>
      </c>
      <c r="D2699" s="141" t="s">
        <v>111</v>
      </c>
      <c r="F2699" s="141">
        <f>IF(D2699="U",+VLOOKUP(C2699,'[2]Table A'!$A$2:$D$1648,4,FALSE),+VLOOKUP(C2699,'[2]Table B'!$A$2:$F$54,4,FALSE))</f>
        <v>1.0612000000000001</v>
      </c>
      <c r="G2699" s="141">
        <v>1.0498000000000001</v>
      </c>
      <c r="H2699" s="141">
        <v>1.0523</v>
      </c>
    </row>
    <row r="2700" spans="1:8" x14ac:dyDescent="0.2">
      <c r="A2700" s="142" t="s">
        <v>1882</v>
      </c>
      <c r="B2700" s="142">
        <v>1.0612000000000001</v>
      </c>
      <c r="C2700" s="143">
        <v>99938</v>
      </c>
      <c r="D2700" s="141" t="s">
        <v>111</v>
      </c>
      <c r="F2700" s="141">
        <f>IF(D2700="U",+VLOOKUP(C2700,'[2]Table A'!$A$2:$D$1648,4,FALSE),+VLOOKUP(C2700,'[2]Table B'!$A$2:$F$54,4,FALSE))</f>
        <v>1.0612000000000001</v>
      </c>
      <c r="G2700" s="141">
        <v>1.0498000000000001</v>
      </c>
      <c r="H2700" s="141">
        <v>1.0523</v>
      </c>
    </row>
    <row r="2701" spans="1:8" x14ac:dyDescent="0.2">
      <c r="A2701" s="142" t="s">
        <v>2029</v>
      </c>
      <c r="B2701" s="142">
        <v>1.0612000000000001</v>
      </c>
      <c r="C2701" s="143">
        <v>99938</v>
      </c>
      <c r="D2701" s="141" t="s">
        <v>111</v>
      </c>
      <c r="F2701" s="141">
        <f>IF(D2701="U",+VLOOKUP(C2701,'[2]Table A'!$A$2:$D$1648,4,FALSE),+VLOOKUP(C2701,'[2]Table B'!$A$2:$F$54,4,FALSE))</f>
        <v>1.0612000000000001</v>
      </c>
      <c r="G2701" s="141">
        <v>1.0498000000000001</v>
      </c>
      <c r="H2701" s="141">
        <v>1.0523</v>
      </c>
    </row>
    <row r="2702" spans="1:8" x14ac:dyDescent="0.2">
      <c r="A2702" s="142" t="s">
        <v>2148</v>
      </c>
      <c r="B2702" s="142">
        <v>1.0612000000000001</v>
      </c>
      <c r="C2702" s="143">
        <v>99938</v>
      </c>
      <c r="D2702" s="141" t="s">
        <v>111</v>
      </c>
      <c r="F2702" s="141">
        <f>IF(D2702="U",+VLOOKUP(C2702,'[2]Table A'!$A$2:$D$1648,4,FALSE),+VLOOKUP(C2702,'[2]Table B'!$A$2:$F$54,4,FALSE))</f>
        <v>1.0612000000000001</v>
      </c>
      <c r="G2702" s="141">
        <v>1.0498000000000001</v>
      </c>
      <c r="H2702" s="141">
        <v>1.0523</v>
      </c>
    </row>
    <row r="2703" spans="1:8" x14ac:dyDescent="0.2">
      <c r="A2703" s="142" t="s">
        <v>2201</v>
      </c>
      <c r="B2703" s="142">
        <v>1.0612000000000001</v>
      </c>
      <c r="C2703" s="143">
        <v>99938</v>
      </c>
      <c r="D2703" s="141" t="s">
        <v>111</v>
      </c>
      <c r="F2703" s="141">
        <f>IF(D2703="U",+VLOOKUP(C2703,'[2]Table A'!$A$2:$D$1648,4,FALSE),+VLOOKUP(C2703,'[2]Table B'!$A$2:$F$54,4,FALSE))</f>
        <v>1.0612000000000001</v>
      </c>
      <c r="G2703" s="141">
        <v>1.0498000000000001</v>
      </c>
      <c r="H2703" s="141">
        <v>1.0523</v>
      </c>
    </row>
    <row r="2704" spans="1:8" x14ac:dyDescent="0.2">
      <c r="A2704" s="142" t="s">
        <v>2326</v>
      </c>
      <c r="B2704" s="142">
        <v>1.0612000000000001</v>
      </c>
      <c r="C2704" s="143">
        <v>99938</v>
      </c>
      <c r="D2704" s="141" t="s">
        <v>111</v>
      </c>
      <c r="F2704" s="141">
        <f>IF(D2704="U",+VLOOKUP(C2704,'[2]Table A'!$A$2:$D$1648,4,FALSE),+VLOOKUP(C2704,'[2]Table B'!$A$2:$F$54,4,FALSE))</f>
        <v>1.0612000000000001</v>
      </c>
      <c r="G2704" s="141">
        <v>1.0498000000000001</v>
      </c>
      <c r="H2704" s="141">
        <v>1.0523</v>
      </c>
    </row>
    <row r="2705" spans="1:8" x14ac:dyDescent="0.2">
      <c r="A2705" s="142" t="s">
        <v>2439</v>
      </c>
      <c r="B2705" s="142">
        <v>1.0612000000000001</v>
      </c>
      <c r="C2705" s="143">
        <v>99938</v>
      </c>
      <c r="D2705" s="141" t="s">
        <v>111</v>
      </c>
      <c r="F2705" s="141">
        <f>IF(D2705="U",+VLOOKUP(C2705,'[2]Table A'!$A$2:$D$1648,4,FALSE),+VLOOKUP(C2705,'[2]Table B'!$A$2:$F$54,4,FALSE))</f>
        <v>1.0612000000000001</v>
      </c>
      <c r="G2705" s="141">
        <v>1.0498000000000001</v>
      </c>
      <c r="H2705" s="141">
        <v>1.0523</v>
      </c>
    </row>
    <row r="2706" spans="1:8" x14ac:dyDescent="0.2">
      <c r="A2706" s="142" t="s">
        <v>2711</v>
      </c>
      <c r="B2706" s="142">
        <v>1.0612000000000001</v>
      </c>
      <c r="C2706" s="143">
        <v>99938</v>
      </c>
      <c r="D2706" s="141" t="s">
        <v>111</v>
      </c>
      <c r="F2706" s="141">
        <f>IF(D2706="U",+VLOOKUP(C2706,'[2]Table A'!$A$2:$D$1648,4,FALSE),+VLOOKUP(C2706,'[2]Table B'!$A$2:$F$54,4,FALSE))</f>
        <v>1.0612000000000001</v>
      </c>
      <c r="G2706" s="141">
        <v>1.0498000000000001</v>
      </c>
      <c r="H2706" s="141">
        <v>1.0523</v>
      </c>
    </row>
    <row r="2707" spans="1:8" x14ac:dyDescent="0.2">
      <c r="A2707" s="142" t="s">
        <v>3351</v>
      </c>
      <c r="B2707" s="142">
        <v>1.0612000000000001</v>
      </c>
      <c r="C2707" s="143">
        <v>99938</v>
      </c>
      <c r="D2707" s="141" t="s">
        <v>111</v>
      </c>
      <c r="F2707" s="141">
        <f>IF(D2707="U",+VLOOKUP(C2707,'[2]Table A'!$A$2:$D$1648,4,FALSE),+VLOOKUP(C2707,'[2]Table B'!$A$2:$F$54,4,FALSE))</f>
        <v>1.0612000000000001</v>
      </c>
      <c r="G2707" s="141">
        <v>1.0498000000000001</v>
      </c>
      <c r="H2707" s="141">
        <v>1.0523</v>
      </c>
    </row>
    <row r="2708" spans="1:8" x14ac:dyDescent="0.2">
      <c r="A2708" s="142" t="s">
        <v>3558</v>
      </c>
      <c r="B2708" s="142">
        <v>1.0612000000000001</v>
      </c>
      <c r="C2708" s="143">
        <v>99938</v>
      </c>
      <c r="D2708" s="141" t="s">
        <v>111</v>
      </c>
      <c r="F2708" s="141">
        <f>IF(D2708="U",+VLOOKUP(C2708,'[2]Table A'!$A$2:$D$1648,4,FALSE),+VLOOKUP(C2708,'[2]Table B'!$A$2:$F$54,4,FALSE))</f>
        <v>1.0612000000000001</v>
      </c>
      <c r="G2708" s="141">
        <v>1.0498000000000001</v>
      </c>
      <c r="H2708" s="141">
        <v>1.0523</v>
      </c>
    </row>
    <row r="2709" spans="1:8" x14ac:dyDescent="0.2">
      <c r="A2709" s="142" t="s">
        <v>3620</v>
      </c>
      <c r="B2709" s="142">
        <v>1.0612000000000001</v>
      </c>
      <c r="C2709" s="143">
        <v>99938</v>
      </c>
      <c r="D2709" s="141" t="s">
        <v>111</v>
      </c>
      <c r="F2709" s="141">
        <f>IF(D2709="U",+VLOOKUP(C2709,'[2]Table A'!$A$2:$D$1648,4,FALSE),+VLOOKUP(C2709,'[2]Table B'!$A$2:$F$54,4,FALSE))</f>
        <v>1.0612000000000001</v>
      </c>
      <c r="G2709" s="141">
        <v>1.0498000000000001</v>
      </c>
      <c r="H2709" s="141">
        <v>1.0523</v>
      </c>
    </row>
    <row r="2710" spans="1:8" x14ac:dyDescent="0.2">
      <c r="A2710" s="142" t="s">
        <v>3634</v>
      </c>
      <c r="B2710" s="142">
        <v>1.0612000000000001</v>
      </c>
      <c r="C2710" s="143">
        <v>99938</v>
      </c>
      <c r="D2710" s="141" t="s">
        <v>111</v>
      </c>
      <c r="F2710" s="141">
        <f>IF(D2710="U",+VLOOKUP(C2710,'[2]Table A'!$A$2:$D$1648,4,FALSE),+VLOOKUP(C2710,'[2]Table B'!$A$2:$F$54,4,FALSE))</f>
        <v>1.0612000000000001</v>
      </c>
      <c r="G2710" s="141">
        <v>1.0498000000000001</v>
      </c>
      <c r="H2710" s="141">
        <v>1.0523</v>
      </c>
    </row>
    <row r="2711" spans="1:8" x14ac:dyDescent="0.2">
      <c r="A2711" s="142" t="s">
        <v>3699</v>
      </c>
      <c r="B2711" s="142">
        <v>1.0612000000000001</v>
      </c>
      <c r="C2711" s="143">
        <v>99938</v>
      </c>
      <c r="D2711" s="141" t="s">
        <v>111</v>
      </c>
      <c r="F2711" s="141">
        <f>IF(D2711="U",+VLOOKUP(C2711,'[2]Table A'!$A$2:$D$1648,4,FALSE),+VLOOKUP(C2711,'[2]Table B'!$A$2:$F$54,4,FALSE))</f>
        <v>1.0612000000000001</v>
      </c>
      <c r="G2711" s="141">
        <v>1.0498000000000001</v>
      </c>
      <c r="H2711" s="141">
        <v>1.0523</v>
      </c>
    </row>
    <row r="2712" spans="1:8" x14ac:dyDescent="0.2">
      <c r="A2712" s="142" t="s">
        <v>3727</v>
      </c>
      <c r="B2712" s="142">
        <v>1.0612000000000001</v>
      </c>
      <c r="C2712" s="143">
        <v>99938</v>
      </c>
      <c r="D2712" s="141" t="s">
        <v>111</v>
      </c>
      <c r="F2712" s="141">
        <f>IF(D2712="U",+VLOOKUP(C2712,'[2]Table A'!$A$2:$D$1648,4,FALSE),+VLOOKUP(C2712,'[2]Table B'!$A$2:$F$54,4,FALSE))</f>
        <v>1.0612000000000001</v>
      </c>
      <c r="G2712" s="141">
        <v>1.0498000000000001</v>
      </c>
      <c r="H2712" s="141">
        <v>1.0523</v>
      </c>
    </row>
    <row r="2713" spans="1:8" x14ac:dyDescent="0.2">
      <c r="A2713" s="142" t="s">
        <v>3821</v>
      </c>
      <c r="B2713" s="142">
        <v>1.0612000000000001</v>
      </c>
      <c r="C2713" s="143">
        <v>99938</v>
      </c>
      <c r="D2713" s="141" t="s">
        <v>111</v>
      </c>
      <c r="F2713" s="141">
        <f>IF(D2713="U",+VLOOKUP(C2713,'[2]Table A'!$A$2:$D$1648,4,FALSE),+VLOOKUP(C2713,'[2]Table B'!$A$2:$F$54,4,FALSE))</f>
        <v>1.0612000000000001</v>
      </c>
      <c r="G2713" s="141">
        <v>1.0498000000000001</v>
      </c>
      <c r="H2713" s="141">
        <v>1.0523</v>
      </c>
    </row>
    <row r="2714" spans="1:8" x14ac:dyDescent="0.2">
      <c r="A2714" s="142" t="s">
        <v>3980</v>
      </c>
      <c r="B2714" s="142">
        <v>1.0612000000000001</v>
      </c>
      <c r="C2714" s="143">
        <v>99938</v>
      </c>
      <c r="D2714" s="141" t="s">
        <v>111</v>
      </c>
      <c r="F2714" s="141">
        <f>IF(D2714="U",+VLOOKUP(C2714,'[2]Table A'!$A$2:$D$1648,4,FALSE),+VLOOKUP(C2714,'[2]Table B'!$A$2:$F$54,4,FALSE))</f>
        <v>1.0612000000000001</v>
      </c>
      <c r="G2714" s="141">
        <v>1.0498000000000001</v>
      </c>
      <c r="H2714" s="141">
        <v>1.0523</v>
      </c>
    </row>
    <row r="2715" spans="1:8" x14ac:dyDescent="0.2">
      <c r="A2715" s="142" t="s">
        <v>528</v>
      </c>
      <c r="B2715" s="142">
        <v>0.79620000000000002</v>
      </c>
      <c r="C2715" s="143">
        <v>99939</v>
      </c>
      <c r="D2715" s="141" t="s">
        <v>111</v>
      </c>
      <c r="F2715" s="141">
        <f>IF(D2715="U",+VLOOKUP(C2715,'[2]Table A'!$A$2:$D$1648,4,FALSE),+VLOOKUP(C2715,'[2]Table B'!$A$2:$F$54,4,FALSE))</f>
        <v>0.79620000000000002</v>
      </c>
      <c r="G2715" s="141">
        <v>0.80410000000000004</v>
      </c>
      <c r="H2715" s="141">
        <v>0.79480000000000006</v>
      </c>
    </row>
    <row r="2716" spans="1:8" x14ac:dyDescent="0.2">
      <c r="A2716" s="142" t="s">
        <v>659</v>
      </c>
      <c r="B2716" s="142">
        <v>0.79620000000000002</v>
      </c>
      <c r="C2716" s="143">
        <v>99939</v>
      </c>
      <c r="D2716" s="141" t="s">
        <v>111</v>
      </c>
      <c r="F2716" s="141">
        <f>IF(D2716="U",+VLOOKUP(C2716,'[2]Table A'!$A$2:$D$1648,4,FALSE),+VLOOKUP(C2716,'[2]Table B'!$A$2:$F$54,4,FALSE))</f>
        <v>0.79620000000000002</v>
      </c>
      <c r="G2716" s="141">
        <v>0.80410000000000004</v>
      </c>
      <c r="H2716" s="141">
        <v>0.79480000000000006</v>
      </c>
    </row>
    <row r="2717" spans="1:8" x14ac:dyDescent="0.2">
      <c r="A2717" s="142" t="s">
        <v>804</v>
      </c>
      <c r="B2717" s="142">
        <v>0.79620000000000002</v>
      </c>
      <c r="C2717" s="143">
        <v>99939</v>
      </c>
      <c r="D2717" s="141" t="s">
        <v>111</v>
      </c>
      <c r="F2717" s="141">
        <f>IF(D2717="U",+VLOOKUP(C2717,'[2]Table A'!$A$2:$D$1648,4,FALSE),+VLOOKUP(C2717,'[2]Table B'!$A$2:$F$54,4,FALSE))</f>
        <v>0.79620000000000002</v>
      </c>
      <c r="G2717" s="141">
        <v>0.80410000000000004</v>
      </c>
      <c r="H2717" s="141">
        <v>0.79480000000000006</v>
      </c>
    </row>
    <row r="2718" spans="1:8" x14ac:dyDescent="0.2">
      <c r="A2718" s="142" t="s">
        <v>996</v>
      </c>
      <c r="B2718" s="142">
        <v>0.79620000000000002</v>
      </c>
      <c r="C2718" s="143">
        <v>99939</v>
      </c>
      <c r="D2718" s="141" t="s">
        <v>111</v>
      </c>
      <c r="F2718" s="141">
        <f>IF(D2718="U",+VLOOKUP(C2718,'[2]Table A'!$A$2:$D$1648,4,FALSE),+VLOOKUP(C2718,'[2]Table B'!$A$2:$F$54,4,FALSE))</f>
        <v>0.79620000000000002</v>
      </c>
      <c r="G2718" s="141">
        <v>0.80410000000000004</v>
      </c>
      <c r="H2718" s="141">
        <v>0.79480000000000006</v>
      </c>
    </row>
    <row r="2719" spans="1:8" x14ac:dyDescent="0.2">
      <c r="A2719" s="142" t="s">
        <v>1040</v>
      </c>
      <c r="B2719" s="142">
        <v>0.79620000000000002</v>
      </c>
      <c r="C2719" s="143">
        <v>99939</v>
      </c>
      <c r="D2719" s="141" t="s">
        <v>111</v>
      </c>
      <c r="F2719" s="141">
        <f>IF(D2719="U",+VLOOKUP(C2719,'[2]Table A'!$A$2:$D$1648,4,FALSE),+VLOOKUP(C2719,'[2]Table B'!$A$2:$F$54,4,FALSE))</f>
        <v>0.79620000000000002</v>
      </c>
      <c r="G2719" s="141">
        <v>0.80410000000000004</v>
      </c>
      <c r="H2719" s="141">
        <v>0.79480000000000006</v>
      </c>
    </row>
    <row r="2720" spans="1:8" x14ac:dyDescent="0.2">
      <c r="A2720" s="142" t="s">
        <v>1060</v>
      </c>
      <c r="B2720" s="142">
        <v>0.79620000000000002</v>
      </c>
      <c r="C2720" s="143">
        <v>99939</v>
      </c>
      <c r="D2720" s="141" t="s">
        <v>111</v>
      </c>
      <c r="F2720" s="141">
        <f>IF(D2720="U",+VLOOKUP(C2720,'[2]Table A'!$A$2:$D$1648,4,FALSE),+VLOOKUP(C2720,'[2]Table B'!$A$2:$F$54,4,FALSE))</f>
        <v>0.79620000000000002</v>
      </c>
      <c r="G2720" s="141">
        <v>0.80410000000000004</v>
      </c>
      <c r="H2720" s="141">
        <v>0.79480000000000006</v>
      </c>
    </row>
    <row r="2721" spans="1:8" x14ac:dyDescent="0.2">
      <c r="A2721" s="142" t="s">
        <v>1165</v>
      </c>
      <c r="B2721" s="142">
        <v>0.79620000000000002</v>
      </c>
      <c r="C2721" s="143">
        <v>99939</v>
      </c>
      <c r="D2721" s="141" t="s">
        <v>111</v>
      </c>
      <c r="F2721" s="141">
        <f>IF(D2721="U",+VLOOKUP(C2721,'[2]Table A'!$A$2:$D$1648,4,FALSE),+VLOOKUP(C2721,'[2]Table B'!$A$2:$F$54,4,FALSE))</f>
        <v>0.79620000000000002</v>
      </c>
      <c r="G2721" s="141">
        <v>0.80410000000000004</v>
      </c>
      <c r="H2721" s="141">
        <v>0.79480000000000006</v>
      </c>
    </row>
    <row r="2722" spans="1:8" x14ac:dyDescent="0.2">
      <c r="A2722" s="142" t="s">
        <v>1395</v>
      </c>
      <c r="B2722" s="142">
        <v>0.79620000000000002</v>
      </c>
      <c r="C2722" s="143">
        <v>99939</v>
      </c>
      <c r="D2722" s="141" t="s">
        <v>111</v>
      </c>
      <c r="F2722" s="141">
        <f>IF(D2722="U",+VLOOKUP(C2722,'[2]Table A'!$A$2:$D$1648,4,FALSE),+VLOOKUP(C2722,'[2]Table B'!$A$2:$F$54,4,FALSE))</f>
        <v>0.79620000000000002</v>
      </c>
      <c r="G2722" s="141">
        <v>0.80410000000000004</v>
      </c>
      <c r="H2722" s="141">
        <v>0.79480000000000006</v>
      </c>
    </row>
    <row r="2723" spans="1:8" x14ac:dyDescent="0.2">
      <c r="A2723" s="142" t="s">
        <v>1496</v>
      </c>
      <c r="B2723" s="142">
        <v>0.79620000000000002</v>
      </c>
      <c r="C2723" s="143">
        <v>99939</v>
      </c>
      <c r="D2723" s="141" t="s">
        <v>111</v>
      </c>
      <c r="F2723" s="141">
        <f>IF(D2723="U",+VLOOKUP(C2723,'[2]Table A'!$A$2:$D$1648,4,FALSE),+VLOOKUP(C2723,'[2]Table B'!$A$2:$F$54,4,FALSE))</f>
        <v>0.79620000000000002</v>
      </c>
      <c r="G2723" s="141">
        <v>0.80410000000000004</v>
      </c>
      <c r="H2723" s="141">
        <v>0.79480000000000006</v>
      </c>
    </row>
    <row r="2724" spans="1:8" x14ac:dyDescent="0.2">
      <c r="A2724" s="142" t="s">
        <v>1556</v>
      </c>
      <c r="B2724" s="142">
        <v>0.79620000000000002</v>
      </c>
      <c r="C2724" s="143">
        <v>99939</v>
      </c>
      <c r="D2724" s="141" t="s">
        <v>111</v>
      </c>
      <c r="F2724" s="141">
        <f>IF(D2724="U",+VLOOKUP(C2724,'[2]Table A'!$A$2:$D$1648,4,FALSE),+VLOOKUP(C2724,'[2]Table B'!$A$2:$F$54,4,FALSE))</f>
        <v>0.79620000000000002</v>
      </c>
      <c r="G2724" s="141">
        <v>0.80410000000000004</v>
      </c>
      <c r="H2724" s="141">
        <v>0.79480000000000006</v>
      </c>
    </row>
    <row r="2725" spans="1:8" x14ac:dyDescent="0.2">
      <c r="A2725" s="142" t="s">
        <v>1686</v>
      </c>
      <c r="B2725" s="142">
        <v>0.79620000000000002</v>
      </c>
      <c r="C2725" s="143">
        <v>99939</v>
      </c>
      <c r="D2725" s="141" t="s">
        <v>111</v>
      </c>
      <c r="F2725" s="141">
        <f>IF(D2725="U",+VLOOKUP(C2725,'[2]Table A'!$A$2:$D$1648,4,FALSE),+VLOOKUP(C2725,'[2]Table B'!$A$2:$F$54,4,FALSE))</f>
        <v>0.79620000000000002</v>
      </c>
      <c r="G2725" s="141">
        <v>0.80410000000000004</v>
      </c>
      <c r="H2725" s="141">
        <v>0.79480000000000006</v>
      </c>
    </row>
    <row r="2726" spans="1:8" x14ac:dyDescent="0.2">
      <c r="A2726" s="142" t="s">
        <v>1924</v>
      </c>
      <c r="B2726" s="142">
        <v>0.79620000000000002</v>
      </c>
      <c r="C2726" s="143">
        <v>99939</v>
      </c>
      <c r="D2726" s="141" t="s">
        <v>111</v>
      </c>
      <c r="F2726" s="141">
        <f>IF(D2726="U",+VLOOKUP(C2726,'[2]Table A'!$A$2:$D$1648,4,FALSE),+VLOOKUP(C2726,'[2]Table B'!$A$2:$F$54,4,FALSE))</f>
        <v>0.79620000000000002</v>
      </c>
      <c r="G2726" s="141">
        <v>0.80410000000000004</v>
      </c>
      <c r="H2726" s="141">
        <v>0.79480000000000006</v>
      </c>
    </row>
    <row r="2727" spans="1:8" x14ac:dyDescent="0.2">
      <c r="A2727" s="142" t="s">
        <v>1941</v>
      </c>
      <c r="B2727" s="142">
        <v>0.79620000000000002</v>
      </c>
      <c r="C2727" s="143">
        <v>99939</v>
      </c>
      <c r="D2727" s="141" t="s">
        <v>111</v>
      </c>
      <c r="F2727" s="141">
        <f>IF(D2727="U",+VLOOKUP(C2727,'[2]Table A'!$A$2:$D$1648,4,FALSE),+VLOOKUP(C2727,'[2]Table B'!$A$2:$F$54,4,FALSE))</f>
        <v>0.79620000000000002</v>
      </c>
      <c r="G2727" s="141">
        <v>0.80410000000000004</v>
      </c>
      <c r="H2727" s="141">
        <v>0.79480000000000006</v>
      </c>
    </row>
    <row r="2728" spans="1:8" x14ac:dyDescent="0.2">
      <c r="A2728" s="142" t="s">
        <v>2030</v>
      </c>
      <c r="B2728" s="142">
        <v>0.79620000000000002</v>
      </c>
      <c r="C2728" s="143">
        <v>99939</v>
      </c>
      <c r="D2728" s="141" t="s">
        <v>111</v>
      </c>
      <c r="F2728" s="141">
        <f>IF(D2728="U",+VLOOKUP(C2728,'[2]Table A'!$A$2:$D$1648,4,FALSE),+VLOOKUP(C2728,'[2]Table B'!$A$2:$F$54,4,FALSE))</f>
        <v>0.79620000000000002</v>
      </c>
      <c r="G2728" s="141">
        <v>0.80410000000000004</v>
      </c>
      <c r="H2728" s="141">
        <v>0.79480000000000006</v>
      </c>
    </row>
    <row r="2729" spans="1:8" x14ac:dyDescent="0.2">
      <c r="A2729" s="142" t="s">
        <v>2080</v>
      </c>
      <c r="B2729" s="142">
        <v>0.79620000000000002</v>
      </c>
      <c r="C2729" s="143">
        <v>99939</v>
      </c>
      <c r="D2729" s="141" t="s">
        <v>111</v>
      </c>
      <c r="F2729" s="141">
        <f>IF(D2729="U",+VLOOKUP(C2729,'[2]Table A'!$A$2:$D$1648,4,FALSE),+VLOOKUP(C2729,'[2]Table B'!$A$2:$F$54,4,FALSE))</f>
        <v>0.79620000000000002</v>
      </c>
      <c r="G2729" s="141">
        <v>0.80410000000000004</v>
      </c>
      <c r="H2729" s="141">
        <v>0.79480000000000006</v>
      </c>
    </row>
    <row r="2730" spans="1:8" x14ac:dyDescent="0.2">
      <c r="A2730" s="142" t="s">
        <v>2256</v>
      </c>
      <c r="B2730" s="142">
        <v>0.79620000000000002</v>
      </c>
      <c r="C2730" s="143">
        <v>99939</v>
      </c>
      <c r="D2730" s="141" t="s">
        <v>111</v>
      </c>
      <c r="F2730" s="141">
        <f>IF(D2730="U",+VLOOKUP(C2730,'[2]Table A'!$A$2:$D$1648,4,FALSE),+VLOOKUP(C2730,'[2]Table B'!$A$2:$F$54,4,FALSE))</f>
        <v>0.79620000000000002</v>
      </c>
      <c r="G2730" s="141">
        <v>0.80410000000000004</v>
      </c>
      <c r="H2730" s="141">
        <v>0.79480000000000006</v>
      </c>
    </row>
    <row r="2731" spans="1:8" x14ac:dyDescent="0.2">
      <c r="A2731" s="142" t="s">
        <v>2528</v>
      </c>
      <c r="B2731" s="142">
        <v>0.79620000000000002</v>
      </c>
      <c r="C2731" s="143">
        <v>99939</v>
      </c>
      <c r="D2731" s="141" t="s">
        <v>111</v>
      </c>
      <c r="F2731" s="141">
        <f>IF(D2731="U",+VLOOKUP(C2731,'[2]Table A'!$A$2:$D$1648,4,FALSE),+VLOOKUP(C2731,'[2]Table B'!$A$2:$F$54,4,FALSE))</f>
        <v>0.79620000000000002</v>
      </c>
      <c r="G2731" s="141">
        <v>0.80410000000000004</v>
      </c>
      <c r="H2731" s="141">
        <v>0.79480000000000006</v>
      </c>
    </row>
    <row r="2732" spans="1:8" x14ac:dyDescent="0.2">
      <c r="A2732" s="142" t="s">
        <v>2599</v>
      </c>
      <c r="B2732" s="142">
        <v>0.79620000000000002</v>
      </c>
      <c r="C2732" s="143">
        <v>99939</v>
      </c>
      <c r="D2732" s="141" t="s">
        <v>111</v>
      </c>
      <c r="F2732" s="141">
        <f>IF(D2732="U",+VLOOKUP(C2732,'[2]Table A'!$A$2:$D$1648,4,FALSE),+VLOOKUP(C2732,'[2]Table B'!$A$2:$F$54,4,FALSE))</f>
        <v>0.79620000000000002</v>
      </c>
      <c r="G2732" s="141">
        <v>0.80410000000000004</v>
      </c>
      <c r="H2732" s="141">
        <v>0.79480000000000006</v>
      </c>
    </row>
    <row r="2733" spans="1:8" x14ac:dyDescent="0.2">
      <c r="A2733" s="142" t="s">
        <v>2797</v>
      </c>
      <c r="B2733" s="142">
        <v>0.79620000000000002</v>
      </c>
      <c r="C2733" s="143">
        <v>99939</v>
      </c>
      <c r="D2733" s="141" t="s">
        <v>111</v>
      </c>
      <c r="F2733" s="141">
        <f>IF(D2733="U",+VLOOKUP(C2733,'[2]Table A'!$A$2:$D$1648,4,FALSE),+VLOOKUP(C2733,'[2]Table B'!$A$2:$F$54,4,FALSE))</f>
        <v>0.79620000000000002</v>
      </c>
      <c r="G2733" s="141">
        <v>0.80410000000000004</v>
      </c>
      <c r="H2733" s="141">
        <v>0.79480000000000006</v>
      </c>
    </row>
    <row r="2734" spans="1:8" x14ac:dyDescent="0.2">
      <c r="A2734" s="142" t="s">
        <v>3039</v>
      </c>
      <c r="B2734" s="142">
        <v>0.79620000000000002</v>
      </c>
      <c r="C2734" s="143">
        <v>99939</v>
      </c>
      <c r="D2734" s="141" t="s">
        <v>111</v>
      </c>
      <c r="F2734" s="141">
        <f>IF(D2734="U",+VLOOKUP(C2734,'[2]Table A'!$A$2:$D$1648,4,FALSE),+VLOOKUP(C2734,'[2]Table B'!$A$2:$F$54,4,FALSE))</f>
        <v>0.79620000000000002</v>
      </c>
      <c r="G2734" s="141">
        <v>0.80410000000000004</v>
      </c>
      <c r="H2734" s="141">
        <v>0.79480000000000006</v>
      </c>
    </row>
    <row r="2735" spans="1:8" x14ac:dyDescent="0.2">
      <c r="A2735" s="142" t="s">
        <v>3288</v>
      </c>
      <c r="B2735" s="142">
        <v>0.79620000000000002</v>
      </c>
      <c r="C2735" s="143">
        <v>99939</v>
      </c>
      <c r="D2735" s="141" t="s">
        <v>111</v>
      </c>
      <c r="F2735" s="141">
        <f>IF(D2735="U",+VLOOKUP(C2735,'[2]Table A'!$A$2:$D$1648,4,FALSE),+VLOOKUP(C2735,'[2]Table B'!$A$2:$F$54,4,FALSE))</f>
        <v>0.79620000000000002</v>
      </c>
      <c r="G2735" s="141">
        <v>0.80410000000000004</v>
      </c>
      <c r="H2735" s="141">
        <v>0.79480000000000006</v>
      </c>
    </row>
    <row r="2736" spans="1:8" x14ac:dyDescent="0.2">
      <c r="A2736" s="142" t="s">
        <v>3378</v>
      </c>
      <c r="B2736" s="142">
        <v>0.79620000000000002</v>
      </c>
      <c r="C2736" s="143">
        <v>99939</v>
      </c>
      <c r="D2736" s="141" t="s">
        <v>111</v>
      </c>
      <c r="F2736" s="141">
        <f>IF(D2736="U",+VLOOKUP(C2736,'[2]Table A'!$A$2:$D$1648,4,FALSE),+VLOOKUP(C2736,'[2]Table B'!$A$2:$F$54,4,FALSE))</f>
        <v>0.79620000000000002</v>
      </c>
      <c r="G2736" s="141">
        <v>0.80410000000000004</v>
      </c>
      <c r="H2736" s="141">
        <v>0.79480000000000006</v>
      </c>
    </row>
    <row r="2737" spans="1:8" x14ac:dyDescent="0.2">
      <c r="A2737" s="142" t="s">
        <v>3386</v>
      </c>
      <c r="B2737" s="142">
        <v>0.79620000000000002</v>
      </c>
      <c r="C2737" s="143">
        <v>99939</v>
      </c>
      <c r="D2737" s="141" t="s">
        <v>111</v>
      </c>
      <c r="F2737" s="141">
        <f>IF(D2737="U",+VLOOKUP(C2737,'[2]Table A'!$A$2:$D$1648,4,FALSE),+VLOOKUP(C2737,'[2]Table B'!$A$2:$F$54,4,FALSE))</f>
        <v>0.79620000000000002</v>
      </c>
      <c r="G2737" s="141">
        <v>0.80410000000000004</v>
      </c>
      <c r="H2737" s="141">
        <v>0.79480000000000006</v>
      </c>
    </row>
    <row r="2738" spans="1:8" x14ac:dyDescent="0.2">
      <c r="A2738" s="142" t="s">
        <v>3480</v>
      </c>
      <c r="B2738" s="142">
        <v>0.79620000000000002</v>
      </c>
      <c r="C2738" s="143">
        <v>99939</v>
      </c>
      <c r="D2738" s="141" t="s">
        <v>111</v>
      </c>
      <c r="F2738" s="141">
        <f>IF(D2738="U",+VLOOKUP(C2738,'[2]Table A'!$A$2:$D$1648,4,FALSE),+VLOOKUP(C2738,'[2]Table B'!$A$2:$F$54,4,FALSE))</f>
        <v>0.79620000000000002</v>
      </c>
      <c r="G2738" s="141">
        <v>0.80410000000000004</v>
      </c>
      <c r="H2738" s="141">
        <v>0.79480000000000006</v>
      </c>
    </row>
    <row r="2739" spans="1:8" x14ac:dyDescent="0.2">
      <c r="A2739" s="142" t="s">
        <v>3498</v>
      </c>
      <c r="B2739" s="142">
        <v>0.79620000000000002</v>
      </c>
      <c r="C2739" s="143">
        <v>99939</v>
      </c>
      <c r="D2739" s="141" t="s">
        <v>111</v>
      </c>
      <c r="F2739" s="141">
        <f>IF(D2739="U",+VLOOKUP(C2739,'[2]Table A'!$A$2:$D$1648,4,FALSE),+VLOOKUP(C2739,'[2]Table B'!$A$2:$F$54,4,FALSE))</f>
        <v>0.79620000000000002</v>
      </c>
      <c r="G2739" s="141">
        <v>0.80410000000000004</v>
      </c>
      <c r="H2739" s="141">
        <v>0.79480000000000006</v>
      </c>
    </row>
    <row r="2740" spans="1:8" x14ac:dyDescent="0.2">
      <c r="A2740" s="142" t="s">
        <v>3561</v>
      </c>
      <c r="B2740" s="142">
        <v>0.79620000000000002</v>
      </c>
      <c r="C2740" s="143">
        <v>99939</v>
      </c>
      <c r="D2740" s="141" t="s">
        <v>111</v>
      </c>
      <c r="F2740" s="141">
        <f>IF(D2740="U",+VLOOKUP(C2740,'[2]Table A'!$A$2:$D$1648,4,FALSE),+VLOOKUP(C2740,'[2]Table B'!$A$2:$F$54,4,FALSE))</f>
        <v>0.79620000000000002</v>
      </c>
      <c r="G2740" s="141">
        <v>0.80410000000000004</v>
      </c>
      <c r="H2740" s="141">
        <v>0.79480000000000006</v>
      </c>
    </row>
    <row r="2741" spans="1:8" x14ac:dyDescent="0.2">
      <c r="A2741" s="142" t="s">
        <v>3635</v>
      </c>
      <c r="B2741" s="142">
        <v>0.79620000000000002</v>
      </c>
      <c r="C2741" s="143">
        <v>99939</v>
      </c>
      <c r="D2741" s="141" t="s">
        <v>111</v>
      </c>
      <c r="F2741" s="141">
        <f>IF(D2741="U",+VLOOKUP(C2741,'[2]Table A'!$A$2:$D$1648,4,FALSE),+VLOOKUP(C2741,'[2]Table B'!$A$2:$F$54,4,FALSE))</f>
        <v>0.79620000000000002</v>
      </c>
      <c r="G2741" s="141">
        <v>0.80410000000000004</v>
      </c>
      <c r="H2741" s="141">
        <v>0.79480000000000006</v>
      </c>
    </row>
    <row r="2742" spans="1:8" x14ac:dyDescent="0.2">
      <c r="A2742" s="142" t="s">
        <v>3663</v>
      </c>
      <c r="B2742" s="142">
        <v>0.79620000000000002</v>
      </c>
      <c r="C2742" s="143">
        <v>99939</v>
      </c>
      <c r="D2742" s="141" t="s">
        <v>111</v>
      </c>
      <c r="F2742" s="141">
        <f>IF(D2742="U",+VLOOKUP(C2742,'[2]Table A'!$A$2:$D$1648,4,FALSE),+VLOOKUP(C2742,'[2]Table B'!$A$2:$F$54,4,FALSE))</f>
        <v>0.79620000000000002</v>
      </c>
      <c r="G2742" s="141">
        <v>0.80410000000000004</v>
      </c>
      <c r="H2742" s="141">
        <v>0.79480000000000006</v>
      </c>
    </row>
    <row r="2743" spans="1:8" x14ac:dyDescent="0.2">
      <c r="A2743" s="142" t="s">
        <v>3722</v>
      </c>
      <c r="B2743" s="142">
        <v>0.79620000000000002</v>
      </c>
      <c r="C2743" s="143">
        <v>99939</v>
      </c>
      <c r="D2743" s="141" t="s">
        <v>111</v>
      </c>
      <c r="F2743" s="141">
        <f>IF(D2743="U",+VLOOKUP(C2743,'[2]Table A'!$A$2:$D$1648,4,FALSE),+VLOOKUP(C2743,'[2]Table B'!$A$2:$F$54,4,FALSE))</f>
        <v>0.79620000000000002</v>
      </c>
      <c r="G2743" s="141">
        <v>0.80410000000000004</v>
      </c>
      <c r="H2743" s="141">
        <v>0.79480000000000006</v>
      </c>
    </row>
    <row r="2744" spans="1:8" x14ac:dyDescent="0.2">
      <c r="A2744" s="142" t="s">
        <v>3786</v>
      </c>
      <c r="B2744" s="142">
        <v>0.79620000000000002</v>
      </c>
      <c r="C2744" s="143">
        <v>99939</v>
      </c>
      <c r="D2744" s="141" t="s">
        <v>111</v>
      </c>
      <c r="F2744" s="141">
        <f>IF(D2744="U",+VLOOKUP(C2744,'[2]Table A'!$A$2:$D$1648,4,FALSE),+VLOOKUP(C2744,'[2]Table B'!$A$2:$F$54,4,FALSE))</f>
        <v>0.79620000000000002</v>
      </c>
      <c r="G2744" s="141">
        <v>0.80410000000000004</v>
      </c>
      <c r="H2744" s="141">
        <v>0.79480000000000006</v>
      </c>
    </row>
    <row r="2745" spans="1:8" x14ac:dyDescent="0.2">
      <c r="A2745" s="142" t="s">
        <v>3981</v>
      </c>
      <c r="B2745" s="142">
        <v>0.79620000000000002</v>
      </c>
      <c r="C2745" s="143">
        <v>99939</v>
      </c>
      <c r="D2745" s="141" t="s">
        <v>111</v>
      </c>
      <c r="F2745" s="141">
        <f>IF(D2745="U",+VLOOKUP(C2745,'[2]Table A'!$A$2:$D$1648,4,FALSE),+VLOOKUP(C2745,'[2]Table B'!$A$2:$F$54,4,FALSE))</f>
        <v>0.79620000000000002</v>
      </c>
      <c r="G2745" s="141">
        <v>0.80410000000000004</v>
      </c>
      <c r="H2745" s="141">
        <v>0.79480000000000006</v>
      </c>
    </row>
    <row r="2746" spans="1:8" x14ac:dyDescent="0.2">
      <c r="A2746" s="142" t="s">
        <v>300</v>
      </c>
      <c r="B2746" s="142">
        <v>0.4047</v>
      </c>
      <c r="C2746" s="143">
        <v>99940</v>
      </c>
      <c r="D2746" s="141" t="s">
        <v>111</v>
      </c>
      <c r="F2746" s="141">
        <f>IF(D2746="U",+VLOOKUP(C2746,'[2]Table A'!$A$2:$D$1648,4,FALSE),+VLOOKUP(C2746,'[2]Table B'!$A$2:$F$54,4,FALSE))</f>
        <v>0.4047</v>
      </c>
      <c r="G2746" s="141">
        <v>0.4047</v>
      </c>
      <c r="H2746" s="141">
        <v>0.4047</v>
      </c>
    </row>
    <row r="2747" spans="1:8" x14ac:dyDescent="0.2">
      <c r="A2747" s="142" t="s">
        <v>1064</v>
      </c>
      <c r="B2747" s="142">
        <v>0.4047</v>
      </c>
      <c r="C2747" s="143">
        <v>99940</v>
      </c>
      <c r="D2747" s="141" t="s">
        <v>111</v>
      </c>
      <c r="F2747" s="141">
        <f>IF(D2747="U",+VLOOKUP(C2747,'[2]Table A'!$A$2:$D$1648,4,FALSE),+VLOOKUP(C2747,'[2]Table B'!$A$2:$F$54,4,FALSE))</f>
        <v>0.4047</v>
      </c>
      <c r="G2747" s="141">
        <v>0.4047</v>
      </c>
      <c r="H2747" s="141">
        <v>0.4047</v>
      </c>
    </row>
    <row r="2748" spans="1:8" x14ac:dyDescent="0.2">
      <c r="A2748" s="142" t="s">
        <v>1183</v>
      </c>
      <c r="B2748" s="142">
        <v>0.4047</v>
      </c>
      <c r="C2748" s="143">
        <v>99940</v>
      </c>
      <c r="D2748" s="141" t="s">
        <v>111</v>
      </c>
      <c r="F2748" s="141">
        <f>IF(D2748="U",+VLOOKUP(C2748,'[2]Table A'!$A$2:$D$1648,4,FALSE),+VLOOKUP(C2748,'[2]Table B'!$A$2:$F$54,4,FALSE))</f>
        <v>0.4047</v>
      </c>
      <c r="G2748" s="141">
        <v>0.4047</v>
      </c>
      <c r="H2748" s="141">
        <v>0.4047</v>
      </c>
    </row>
    <row r="2749" spans="1:8" x14ac:dyDescent="0.2">
      <c r="A2749" s="142" t="s">
        <v>2007</v>
      </c>
      <c r="B2749" s="142">
        <v>0.4047</v>
      </c>
      <c r="C2749" s="143">
        <v>99940</v>
      </c>
      <c r="D2749" s="141" t="s">
        <v>111</v>
      </c>
      <c r="F2749" s="141">
        <f>IF(D2749="U",+VLOOKUP(C2749,'[2]Table A'!$A$2:$D$1648,4,FALSE),+VLOOKUP(C2749,'[2]Table B'!$A$2:$F$54,4,FALSE))</f>
        <v>0.4047</v>
      </c>
      <c r="G2749" s="141">
        <v>0.4047</v>
      </c>
      <c r="H2749" s="141">
        <v>0.4047</v>
      </c>
    </row>
    <row r="2750" spans="1:8" x14ac:dyDescent="0.2">
      <c r="A2750" s="142" t="s">
        <v>2234</v>
      </c>
      <c r="B2750" s="142">
        <v>0.4047</v>
      </c>
      <c r="C2750" s="143">
        <v>99940</v>
      </c>
      <c r="D2750" s="141" t="s">
        <v>111</v>
      </c>
      <c r="F2750" s="141">
        <f>IF(D2750="U",+VLOOKUP(C2750,'[2]Table A'!$A$2:$D$1648,4,FALSE),+VLOOKUP(C2750,'[2]Table B'!$A$2:$F$54,4,FALSE))</f>
        <v>0.4047</v>
      </c>
      <c r="G2750" s="141">
        <v>0.4047</v>
      </c>
      <c r="H2750" s="141">
        <v>0.4047</v>
      </c>
    </row>
    <row r="2751" spans="1:8" x14ac:dyDescent="0.2">
      <c r="A2751" s="142" t="s">
        <v>2450</v>
      </c>
      <c r="B2751" s="142">
        <v>0.4047</v>
      </c>
      <c r="C2751" s="143">
        <v>99940</v>
      </c>
      <c r="D2751" s="141" t="s">
        <v>111</v>
      </c>
      <c r="F2751" s="141">
        <f>IF(D2751="U",+VLOOKUP(C2751,'[2]Table A'!$A$2:$D$1648,4,FALSE),+VLOOKUP(C2751,'[2]Table B'!$A$2:$F$54,4,FALSE))</f>
        <v>0.4047</v>
      </c>
      <c r="G2751" s="141">
        <v>0.4047</v>
      </c>
      <c r="H2751" s="141">
        <v>0.4047</v>
      </c>
    </row>
    <row r="2752" spans="1:8" x14ac:dyDescent="0.2">
      <c r="A2752" s="142" t="s">
        <v>3219</v>
      </c>
      <c r="B2752" s="142">
        <v>0.4047</v>
      </c>
      <c r="C2752" s="143">
        <v>99940</v>
      </c>
      <c r="D2752" s="141" t="s">
        <v>111</v>
      </c>
      <c r="F2752" s="141">
        <f>IF(D2752="U",+VLOOKUP(C2752,'[2]Table A'!$A$2:$D$1648,4,FALSE),+VLOOKUP(C2752,'[2]Table B'!$A$2:$F$54,4,FALSE))</f>
        <v>0.4047</v>
      </c>
      <c r="G2752" s="141">
        <v>0.4047</v>
      </c>
      <c r="H2752" s="141">
        <v>0.4047</v>
      </c>
    </row>
    <row r="2753" spans="1:8" x14ac:dyDescent="0.2">
      <c r="A2753" s="142" t="s">
        <v>3271</v>
      </c>
      <c r="B2753" s="142">
        <v>0.4047</v>
      </c>
      <c r="C2753" s="143">
        <v>99940</v>
      </c>
      <c r="D2753" s="141" t="s">
        <v>111</v>
      </c>
      <c r="F2753" s="141">
        <f>IF(D2753="U",+VLOOKUP(C2753,'[2]Table A'!$A$2:$D$1648,4,FALSE),+VLOOKUP(C2753,'[2]Table B'!$A$2:$F$54,4,FALSE))</f>
        <v>0.4047</v>
      </c>
      <c r="G2753" s="141">
        <v>0.4047</v>
      </c>
      <c r="H2753" s="141">
        <v>0.4047</v>
      </c>
    </row>
    <row r="2754" spans="1:8" x14ac:dyDescent="0.2">
      <c r="A2754" s="142" t="s">
        <v>3674</v>
      </c>
      <c r="B2754" s="142">
        <v>0.4047</v>
      </c>
      <c r="C2754" s="143">
        <v>99940</v>
      </c>
      <c r="D2754" s="141" t="s">
        <v>111</v>
      </c>
      <c r="F2754" s="141">
        <f>IF(D2754="U",+VLOOKUP(C2754,'[2]Table A'!$A$2:$D$1648,4,FALSE),+VLOOKUP(C2754,'[2]Table B'!$A$2:$F$54,4,FALSE))</f>
        <v>0.4047</v>
      </c>
      <c r="G2754" s="141">
        <v>0.4047</v>
      </c>
      <c r="H2754" s="141">
        <v>0.4047</v>
      </c>
    </row>
    <row r="2755" spans="1:8" x14ac:dyDescent="0.2">
      <c r="A2755" s="142" t="s">
        <v>3982</v>
      </c>
      <c r="B2755" s="142">
        <v>0.4047</v>
      </c>
      <c r="C2755" s="143">
        <v>99940</v>
      </c>
      <c r="D2755" s="141" t="s">
        <v>111</v>
      </c>
      <c r="F2755" s="141">
        <f>IF(D2755="U",+VLOOKUP(C2755,'[2]Table A'!$A$2:$D$1648,4,FALSE),+VLOOKUP(C2755,'[2]Table B'!$A$2:$F$54,4,FALSE))</f>
        <v>0.4047</v>
      </c>
      <c r="G2755" s="141">
        <v>0.4047</v>
      </c>
      <c r="H2755" s="141">
        <v>0.4047</v>
      </c>
    </row>
    <row r="2756" spans="1:8" x14ac:dyDescent="0.2">
      <c r="A2756" s="142" t="s">
        <v>259</v>
      </c>
      <c r="B2756" s="142">
        <v>0.81500000000000006</v>
      </c>
      <c r="C2756" s="143">
        <v>99942</v>
      </c>
      <c r="D2756" s="141" t="s">
        <v>111</v>
      </c>
      <c r="F2756" s="141">
        <f>IF(D2756="U",+VLOOKUP(C2756,'[2]Table A'!$A$2:$D$1648,4,FALSE),+VLOOKUP(C2756,'[2]Table B'!$A$2:$F$54,4,FALSE))</f>
        <v>0.81500000000000006</v>
      </c>
      <c r="G2756" s="141">
        <v>0.82</v>
      </c>
      <c r="H2756" s="141">
        <v>0.80980000000000008</v>
      </c>
    </row>
    <row r="2757" spans="1:8" x14ac:dyDescent="0.2">
      <c r="A2757" s="142" t="s">
        <v>361</v>
      </c>
      <c r="B2757" s="142">
        <v>0.81500000000000006</v>
      </c>
      <c r="C2757" s="143">
        <v>99942</v>
      </c>
      <c r="D2757" s="141" t="s">
        <v>111</v>
      </c>
      <c r="F2757" s="141">
        <f>IF(D2757="U",+VLOOKUP(C2757,'[2]Table A'!$A$2:$D$1648,4,FALSE),+VLOOKUP(C2757,'[2]Table B'!$A$2:$F$54,4,FALSE))</f>
        <v>0.81500000000000006</v>
      </c>
      <c r="G2757" s="141">
        <v>0.82</v>
      </c>
      <c r="H2757" s="141">
        <v>0.80980000000000008</v>
      </c>
    </row>
    <row r="2758" spans="1:8" x14ac:dyDescent="0.2">
      <c r="A2758" s="142" t="s">
        <v>469</v>
      </c>
      <c r="B2758" s="142">
        <v>0.81500000000000006</v>
      </c>
      <c r="C2758" s="143">
        <v>99942</v>
      </c>
      <c r="D2758" s="141" t="s">
        <v>111</v>
      </c>
      <c r="F2758" s="141">
        <f>IF(D2758="U",+VLOOKUP(C2758,'[2]Table A'!$A$2:$D$1648,4,FALSE),+VLOOKUP(C2758,'[2]Table B'!$A$2:$F$54,4,FALSE))</f>
        <v>0.81500000000000006</v>
      </c>
      <c r="G2758" s="141">
        <v>0.82</v>
      </c>
      <c r="H2758" s="141">
        <v>0.80980000000000008</v>
      </c>
    </row>
    <row r="2759" spans="1:8" x14ac:dyDescent="0.2">
      <c r="A2759" s="142" t="s">
        <v>485</v>
      </c>
      <c r="B2759" s="142">
        <v>0.81500000000000006</v>
      </c>
      <c r="C2759" s="143">
        <v>99942</v>
      </c>
      <c r="D2759" s="141" t="s">
        <v>111</v>
      </c>
      <c r="F2759" s="141">
        <f>IF(D2759="U",+VLOOKUP(C2759,'[2]Table A'!$A$2:$D$1648,4,FALSE),+VLOOKUP(C2759,'[2]Table B'!$A$2:$F$54,4,FALSE))</f>
        <v>0.81500000000000006</v>
      </c>
      <c r="G2759" s="141">
        <v>0.82</v>
      </c>
      <c r="H2759" s="141">
        <v>0.80980000000000008</v>
      </c>
    </row>
    <row r="2760" spans="1:8" x14ac:dyDescent="0.2">
      <c r="A2760" s="142" t="s">
        <v>943</v>
      </c>
      <c r="B2760" s="142">
        <v>0.81500000000000006</v>
      </c>
      <c r="C2760" s="143">
        <v>99942</v>
      </c>
      <c r="D2760" s="141" t="s">
        <v>111</v>
      </c>
      <c r="F2760" s="141">
        <f>IF(D2760="U",+VLOOKUP(C2760,'[2]Table A'!$A$2:$D$1648,4,FALSE),+VLOOKUP(C2760,'[2]Table B'!$A$2:$F$54,4,FALSE))</f>
        <v>0.81500000000000006</v>
      </c>
      <c r="G2760" s="141">
        <v>0.82</v>
      </c>
      <c r="H2760" s="141">
        <v>0.80980000000000008</v>
      </c>
    </row>
    <row r="2761" spans="1:8" x14ac:dyDescent="0.2">
      <c r="A2761" s="142" t="s">
        <v>953</v>
      </c>
      <c r="B2761" s="142">
        <v>0.81500000000000006</v>
      </c>
      <c r="C2761" s="143">
        <v>99942</v>
      </c>
      <c r="D2761" s="141" t="s">
        <v>111</v>
      </c>
      <c r="F2761" s="141">
        <f>IF(D2761="U",+VLOOKUP(C2761,'[2]Table A'!$A$2:$D$1648,4,FALSE),+VLOOKUP(C2761,'[2]Table B'!$A$2:$F$54,4,FALSE))</f>
        <v>0.81500000000000006</v>
      </c>
      <c r="G2761" s="141">
        <v>0.82</v>
      </c>
      <c r="H2761" s="141">
        <v>0.80980000000000008</v>
      </c>
    </row>
    <row r="2762" spans="1:8" x14ac:dyDescent="0.2">
      <c r="A2762" s="142" t="s">
        <v>995</v>
      </c>
      <c r="B2762" s="142">
        <v>0.81500000000000006</v>
      </c>
      <c r="C2762" s="143">
        <v>99942</v>
      </c>
      <c r="D2762" s="141" t="s">
        <v>111</v>
      </c>
      <c r="F2762" s="141">
        <f>IF(D2762="U",+VLOOKUP(C2762,'[2]Table A'!$A$2:$D$1648,4,FALSE),+VLOOKUP(C2762,'[2]Table B'!$A$2:$F$54,4,FALSE))</f>
        <v>0.81500000000000006</v>
      </c>
      <c r="G2762" s="141">
        <v>0.82</v>
      </c>
      <c r="H2762" s="141">
        <v>0.80980000000000008</v>
      </c>
    </row>
    <row r="2763" spans="1:8" x14ac:dyDescent="0.2">
      <c r="A2763" s="142" t="s">
        <v>1085</v>
      </c>
      <c r="B2763" s="142">
        <v>0.81500000000000006</v>
      </c>
      <c r="C2763" s="143">
        <v>99942</v>
      </c>
      <c r="D2763" s="141" t="s">
        <v>111</v>
      </c>
      <c r="F2763" s="141">
        <f>IF(D2763="U",+VLOOKUP(C2763,'[2]Table A'!$A$2:$D$1648,4,FALSE),+VLOOKUP(C2763,'[2]Table B'!$A$2:$F$54,4,FALSE))</f>
        <v>0.81500000000000006</v>
      </c>
      <c r="G2763" s="141">
        <v>0.82</v>
      </c>
      <c r="H2763" s="141">
        <v>0.80980000000000008</v>
      </c>
    </row>
    <row r="2764" spans="1:8" x14ac:dyDescent="0.2">
      <c r="A2764" s="142" t="s">
        <v>1306</v>
      </c>
      <c r="B2764" s="142">
        <v>0.81500000000000006</v>
      </c>
      <c r="C2764" s="143">
        <v>99942</v>
      </c>
      <c r="D2764" s="141" t="s">
        <v>111</v>
      </c>
      <c r="F2764" s="141">
        <f>IF(D2764="U",+VLOOKUP(C2764,'[2]Table A'!$A$2:$D$1648,4,FALSE),+VLOOKUP(C2764,'[2]Table B'!$A$2:$F$54,4,FALSE))</f>
        <v>0.81500000000000006</v>
      </c>
      <c r="G2764" s="141">
        <v>0.82</v>
      </c>
      <c r="H2764" s="141">
        <v>0.80980000000000008</v>
      </c>
    </row>
    <row r="2765" spans="1:8" x14ac:dyDescent="0.2">
      <c r="A2765" s="142" t="s">
        <v>1594</v>
      </c>
      <c r="B2765" s="142">
        <v>0.81500000000000006</v>
      </c>
      <c r="C2765" s="143">
        <v>99942</v>
      </c>
      <c r="D2765" s="141" t="s">
        <v>111</v>
      </c>
      <c r="F2765" s="141">
        <f>IF(D2765="U",+VLOOKUP(C2765,'[2]Table A'!$A$2:$D$1648,4,FALSE),+VLOOKUP(C2765,'[2]Table B'!$A$2:$F$54,4,FALSE))</f>
        <v>0.81500000000000006</v>
      </c>
      <c r="G2765" s="141">
        <v>0.82</v>
      </c>
      <c r="H2765" s="141">
        <v>0.80980000000000008</v>
      </c>
    </row>
    <row r="2766" spans="1:8" x14ac:dyDescent="0.2">
      <c r="A2766" s="142" t="s">
        <v>1694</v>
      </c>
      <c r="B2766" s="142">
        <v>0.81500000000000006</v>
      </c>
      <c r="C2766" s="143">
        <v>99942</v>
      </c>
      <c r="D2766" s="141" t="s">
        <v>111</v>
      </c>
      <c r="F2766" s="141">
        <f>IF(D2766="U",+VLOOKUP(C2766,'[2]Table A'!$A$2:$D$1648,4,FALSE),+VLOOKUP(C2766,'[2]Table B'!$A$2:$F$54,4,FALSE))</f>
        <v>0.81500000000000006</v>
      </c>
      <c r="G2766" s="141">
        <v>0.82</v>
      </c>
      <c r="H2766" s="141">
        <v>0.80980000000000008</v>
      </c>
    </row>
    <row r="2767" spans="1:8" x14ac:dyDescent="0.2">
      <c r="A2767" s="142" t="s">
        <v>1752</v>
      </c>
      <c r="B2767" s="142">
        <v>0.81500000000000006</v>
      </c>
      <c r="C2767" s="143">
        <v>99942</v>
      </c>
      <c r="D2767" s="141" t="s">
        <v>111</v>
      </c>
      <c r="F2767" s="141">
        <f>IF(D2767="U",+VLOOKUP(C2767,'[2]Table A'!$A$2:$D$1648,4,FALSE),+VLOOKUP(C2767,'[2]Table B'!$A$2:$F$54,4,FALSE))</f>
        <v>0.81500000000000006</v>
      </c>
      <c r="G2767" s="141">
        <v>0.82</v>
      </c>
      <c r="H2767" s="141">
        <v>0.80980000000000008</v>
      </c>
    </row>
    <row r="2768" spans="1:8" x14ac:dyDescent="0.2">
      <c r="A2768" s="142" t="s">
        <v>2277</v>
      </c>
      <c r="B2768" s="142">
        <v>0.81500000000000006</v>
      </c>
      <c r="C2768" s="143">
        <v>99942</v>
      </c>
      <c r="D2768" s="141" t="s">
        <v>111</v>
      </c>
      <c r="F2768" s="141">
        <f>IF(D2768="U",+VLOOKUP(C2768,'[2]Table A'!$A$2:$D$1648,4,FALSE),+VLOOKUP(C2768,'[2]Table B'!$A$2:$F$54,4,FALSE))</f>
        <v>0.81500000000000006</v>
      </c>
      <c r="G2768" s="141">
        <v>0.82</v>
      </c>
      <c r="H2768" s="141">
        <v>0.80980000000000008</v>
      </c>
    </row>
    <row r="2769" spans="1:8" x14ac:dyDescent="0.2">
      <c r="A2769" s="142" t="s">
        <v>2539</v>
      </c>
      <c r="B2769" s="142">
        <v>0.81500000000000006</v>
      </c>
      <c r="C2769" s="143">
        <v>99942</v>
      </c>
      <c r="D2769" s="141" t="s">
        <v>111</v>
      </c>
      <c r="F2769" s="141">
        <f>IF(D2769="U",+VLOOKUP(C2769,'[2]Table A'!$A$2:$D$1648,4,FALSE),+VLOOKUP(C2769,'[2]Table B'!$A$2:$F$54,4,FALSE))</f>
        <v>0.81500000000000006</v>
      </c>
      <c r="G2769" s="141">
        <v>0.82</v>
      </c>
      <c r="H2769" s="141">
        <v>0.80980000000000008</v>
      </c>
    </row>
    <row r="2770" spans="1:8" x14ac:dyDescent="0.2">
      <c r="A2770" s="142" t="s">
        <v>2472</v>
      </c>
      <c r="B2770" s="142">
        <v>0.81500000000000006</v>
      </c>
      <c r="C2770" s="143">
        <v>99942</v>
      </c>
      <c r="D2770" s="141" t="s">
        <v>111</v>
      </c>
      <c r="F2770" s="141">
        <f>IF(D2770="U",+VLOOKUP(C2770,'[2]Table A'!$A$2:$D$1648,4,FALSE),+VLOOKUP(C2770,'[2]Table B'!$A$2:$F$54,4,FALSE))</f>
        <v>0.81500000000000006</v>
      </c>
      <c r="G2770" s="141">
        <v>0.82</v>
      </c>
      <c r="H2770" s="141">
        <v>0.80980000000000008</v>
      </c>
    </row>
    <row r="2771" spans="1:8" x14ac:dyDescent="0.2">
      <c r="A2771" s="142" t="s">
        <v>2477</v>
      </c>
      <c r="B2771" s="142">
        <v>0.81500000000000006</v>
      </c>
      <c r="C2771" s="143">
        <v>99942</v>
      </c>
      <c r="D2771" s="141" t="s">
        <v>111</v>
      </c>
      <c r="F2771" s="141">
        <f>IF(D2771="U",+VLOOKUP(C2771,'[2]Table A'!$A$2:$D$1648,4,FALSE),+VLOOKUP(C2771,'[2]Table B'!$A$2:$F$54,4,FALSE))</f>
        <v>0.81500000000000006</v>
      </c>
      <c r="G2771" s="141">
        <v>0.82</v>
      </c>
      <c r="H2771" s="141">
        <v>0.80980000000000008</v>
      </c>
    </row>
    <row r="2772" spans="1:8" x14ac:dyDescent="0.2">
      <c r="A2772" s="142" t="s">
        <v>2767</v>
      </c>
      <c r="B2772" s="142">
        <v>0.81500000000000006</v>
      </c>
      <c r="C2772" s="143">
        <v>99942</v>
      </c>
      <c r="D2772" s="141" t="s">
        <v>111</v>
      </c>
      <c r="F2772" s="141">
        <f>IF(D2772="U",+VLOOKUP(C2772,'[2]Table A'!$A$2:$D$1648,4,FALSE),+VLOOKUP(C2772,'[2]Table B'!$A$2:$F$54,4,FALSE))</f>
        <v>0.81500000000000006</v>
      </c>
      <c r="G2772" s="141">
        <v>0.82</v>
      </c>
      <c r="H2772" s="141">
        <v>0.80980000000000008</v>
      </c>
    </row>
    <row r="2773" spans="1:8" x14ac:dyDescent="0.2">
      <c r="A2773" s="142" t="s">
        <v>2815</v>
      </c>
      <c r="B2773" s="142">
        <v>0.81500000000000006</v>
      </c>
      <c r="C2773" s="143">
        <v>99942</v>
      </c>
      <c r="D2773" s="141" t="s">
        <v>111</v>
      </c>
      <c r="F2773" s="141">
        <f>IF(D2773="U",+VLOOKUP(C2773,'[2]Table A'!$A$2:$D$1648,4,FALSE),+VLOOKUP(C2773,'[2]Table B'!$A$2:$F$54,4,FALSE))</f>
        <v>0.81500000000000006</v>
      </c>
      <c r="G2773" s="141">
        <v>0.82</v>
      </c>
      <c r="H2773" s="141">
        <v>0.80980000000000008</v>
      </c>
    </row>
    <row r="2774" spans="1:8" x14ac:dyDescent="0.2">
      <c r="A2774" s="142" t="s">
        <v>2852</v>
      </c>
      <c r="B2774" s="142">
        <v>0.81500000000000006</v>
      </c>
      <c r="C2774" s="143">
        <v>99942</v>
      </c>
      <c r="D2774" s="141" t="s">
        <v>111</v>
      </c>
      <c r="F2774" s="141">
        <f>IF(D2774="U",+VLOOKUP(C2774,'[2]Table A'!$A$2:$D$1648,4,FALSE),+VLOOKUP(C2774,'[2]Table B'!$A$2:$F$54,4,FALSE))</f>
        <v>0.81500000000000006</v>
      </c>
      <c r="G2774" s="141">
        <v>0.82</v>
      </c>
      <c r="H2774" s="141">
        <v>0.80980000000000008</v>
      </c>
    </row>
    <row r="2775" spans="1:8" x14ac:dyDescent="0.2">
      <c r="A2775" s="142" t="s">
        <v>3851</v>
      </c>
      <c r="B2775" s="142">
        <v>0.81500000000000006</v>
      </c>
      <c r="C2775" s="143">
        <v>99942</v>
      </c>
      <c r="D2775" s="141" t="s">
        <v>111</v>
      </c>
      <c r="F2775" s="141">
        <f>IF(D2775="U",+VLOOKUP(C2775,'[2]Table A'!$A$2:$D$1648,4,FALSE),+VLOOKUP(C2775,'[2]Table B'!$A$2:$F$54,4,FALSE))</f>
        <v>0.81500000000000006</v>
      </c>
      <c r="G2775" s="141">
        <v>0.82</v>
      </c>
      <c r="H2775" s="141">
        <v>0.80980000000000008</v>
      </c>
    </row>
    <row r="2776" spans="1:8" x14ac:dyDescent="0.2">
      <c r="A2776" s="142" t="s">
        <v>3983</v>
      </c>
      <c r="B2776" s="142">
        <v>0.81500000000000006</v>
      </c>
      <c r="C2776" s="143">
        <v>99942</v>
      </c>
      <c r="D2776" s="141" t="s">
        <v>111</v>
      </c>
      <c r="F2776" s="141">
        <f>IF(D2776="U",+VLOOKUP(C2776,'[2]Table A'!$A$2:$D$1648,4,FALSE),+VLOOKUP(C2776,'[2]Table B'!$A$2:$F$54,4,FALSE))</f>
        <v>0.81500000000000006</v>
      </c>
      <c r="G2776" s="141">
        <v>0.82</v>
      </c>
      <c r="H2776" s="141">
        <v>0.80980000000000008</v>
      </c>
    </row>
    <row r="2777" spans="1:8" x14ac:dyDescent="0.2">
      <c r="A2777" s="142" t="s">
        <v>446</v>
      </c>
      <c r="B2777" s="142">
        <v>0.78</v>
      </c>
      <c r="C2777" s="143">
        <v>99943</v>
      </c>
      <c r="D2777" s="141" t="s">
        <v>111</v>
      </c>
      <c r="F2777" s="141">
        <f>IF(D2777="U",+VLOOKUP(C2777,'[2]Table A'!$A$2:$D$1648,4,FALSE),+VLOOKUP(C2777,'[2]Table B'!$A$2:$F$54,4,FALSE))</f>
        <v>0.78</v>
      </c>
      <c r="G2777" s="141">
        <v>0.82320000000000004</v>
      </c>
      <c r="H2777" s="141">
        <v>0.78150000000000008</v>
      </c>
    </row>
    <row r="2778" spans="1:8" x14ac:dyDescent="0.2">
      <c r="A2778" s="142" t="s">
        <v>513</v>
      </c>
      <c r="B2778" s="142">
        <v>0.78</v>
      </c>
      <c r="C2778" s="143">
        <v>99943</v>
      </c>
      <c r="D2778" s="141" t="s">
        <v>111</v>
      </c>
      <c r="F2778" s="141">
        <f>IF(D2778="U",+VLOOKUP(C2778,'[2]Table A'!$A$2:$D$1648,4,FALSE),+VLOOKUP(C2778,'[2]Table B'!$A$2:$F$54,4,FALSE))</f>
        <v>0.78</v>
      </c>
      <c r="G2778" s="141">
        <v>0.82320000000000004</v>
      </c>
      <c r="H2778" s="141">
        <v>0.78150000000000008</v>
      </c>
    </row>
    <row r="2779" spans="1:8" x14ac:dyDescent="0.2">
      <c r="A2779" s="142" t="s">
        <v>544</v>
      </c>
      <c r="B2779" s="142">
        <v>0.78</v>
      </c>
      <c r="C2779" s="143">
        <v>99943</v>
      </c>
      <c r="D2779" s="141" t="s">
        <v>111</v>
      </c>
      <c r="F2779" s="141">
        <f>IF(D2779="U",+VLOOKUP(C2779,'[2]Table A'!$A$2:$D$1648,4,FALSE),+VLOOKUP(C2779,'[2]Table B'!$A$2:$F$54,4,FALSE))</f>
        <v>0.78</v>
      </c>
      <c r="G2779" s="141">
        <v>0.82320000000000004</v>
      </c>
      <c r="H2779" s="141">
        <v>0.78150000000000008</v>
      </c>
    </row>
    <row r="2780" spans="1:8" x14ac:dyDescent="0.2">
      <c r="A2780" s="142" t="s">
        <v>614</v>
      </c>
      <c r="B2780" s="142">
        <v>0.78</v>
      </c>
      <c r="C2780" s="143">
        <v>99943</v>
      </c>
      <c r="D2780" s="141" t="s">
        <v>111</v>
      </c>
      <c r="F2780" s="141">
        <f>IF(D2780="U",+VLOOKUP(C2780,'[2]Table A'!$A$2:$D$1648,4,FALSE),+VLOOKUP(C2780,'[2]Table B'!$A$2:$F$54,4,FALSE))</f>
        <v>0.78</v>
      </c>
      <c r="G2780" s="141">
        <v>0.82320000000000004</v>
      </c>
      <c r="H2780" s="141">
        <v>0.78150000000000008</v>
      </c>
    </row>
    <row r="2781" spans="1:8" x14ac:dyDescent="0.2">
      <c r="A2781" s="142" t="s">
        <v>687</v>
      </c>
      <c r="B2781" s="142">
        <v>0.78</v>
      </c>
      <c r="C2781" s="143">
        <v>99943</v>
      </c>
      <c r="D2781" s="141" t="s">
        <v>111</v>
      </c>
      <c r="F2781" s="141">
        <f>IF(D2781="U",+VLOOKUP(C2781,'[2]Table A'!$A$2:$D$1648,4,FALSE),+VLOOKUP(C2781,'[2]Table B'!$A$2:$F$54,4,FALSE))</f>
        <v>0.78</v>
      </c>
      <c r="G2781" s="141">
        <v>0.82320000000000004</v>
      </c>
      <c r="H2781" s="141">
        <v>0.78150000000000008</v>
      </c>
    </row>
    <row r="2782" spans="1:8" x14ac:dyDescent="0.2">
      <c r="A2782" s="142" t="s">
        <v>702</v>
      </c>
      <c r="B2782" s="142">
        <v>0.78</v>
      </c>
      <c r="C2782" s="143">
        <v>99943</v>
      </c>
      <c r="D2782" s="141" t="s">
        <v>111</v>
      </c>
      <c r="F2782" s="141">
        <f>IF(D2782="U",+VLOOKUP(C2782,'[2]Table A'!$A$2:$D$1648,4,FALSE),+VLOOKUP(C2782,'[2]Table B'!$A$2:$F$54,4,FALSE))</f>
        <v>0.78</v>
      </c>
      <c r="G2782" s="141">
        <v>0.82320000000000004</v>
      </c>
      <c r="H2782" s="141">
        <v>0.78150000000000008</v>
      </c>
    </row>
    <row r="2783" spans="1:8" x14ac:dyDescent="0.2">
      <c r="A2783" s="142" t="s">
        <v>706</v>
      </c>
      <c r="B2783" s="142">
        <v>0.78</v>
      </c>
      <c r="C2783" s="143">
        <v>99943</v>
      </c>
      <c r="D2783" s="141" t="s">
        <v>111</v>
      </c>
      <c r="F2783" s="141">
        <f>IF(D2783="U",+VLOOKUP(C2783,'[2]Table A'!$A$2:$D$1648,4,FALSE),+VLOOKUP(C2783,'[2]Table B'!$A$2:$F$54,4,FALSE))</f>
        <v>0.78</v>
      </c>
      <c r="G2783" s="141">
        <v>0.82320000000000004</v>
      </c>
      <c r="H2783" s="141">
        <v>0.78150000000000008</v>
      </c>
    </row>
    <row r="2784" spans="1:8" x14ac:dyDescent="0.2">
      <c r="A2784" s="142" t="s">
        <v>722</v>
      </c>
      <c r="B2784" s="142">
        <v>0.78</v>
      </c>
      <c r="C2784" s="143">
        <v>99943</v>
      </c>
      <c r="D2784" s="141" t="s">
        <v>111</v>
      </c>
      <c r="F2784" s="141">
        <f>IF(D2784="U",+VLOOKUP(C2784,'[2]Table A'!$A$2:$D$1648,4,FALSE),+VLOOKUP(C2784,'[2]Table B'!$A$2:$F$54,4,FALSE))</f>
        <v>0.78</v>
      </c>
      <c r="G2784" s="141">
        <v>0.82320000000000004</v>
      </c>
      <c r="H2784" s="141">
        <v>0.78150000000000008</v>
      </c>
    </row>
    <row r="2785" spans="1:8" x14ac:dyDescent="0.2">
      <c r="A2785" s="142" t="s">
        <v>754</v>
      </c>
      <c r="B2785" s="142">
        <v>0.78</v>
      </c>
      <c r="C2785" s="143">
        <v>99943</v>
      </c>
      <c r="D2785" s="141" t="s">
        <v>111</v>
      </c>
      <c r="F2785" s="141">
        <f>IF(D2785="U",+VLOOKUP(C2785,'[2]Table A'!$A$2:$D$1648,4,FALSE),+VLOOKUP(C2785,'[2]Table B'!$A$2:$F$54,4,FALSE))</f>
        <v>0.78</v>
      </c>
      <c r="G2785" s="141">
        <v>0.82320000000000004</v>
      </c>
      <c r="H2785" s="141">
        <v>0.78150000000000008</v>
      </c>
    </row>
    <row r="2786" spans="1:8" x14ac:dyDescent="0.2">
      <c r="A2786" s="142" t="s">
        <v>810</v>
      </c>
      <c r="B2786" s="142">
        <v>0.78</v>
      </c>
      <c r="C2786" s="143">
        <v>99943</v>
      </c>
      <c r="D2786" s="141" t="s">
        <v>111</v>
      </c>
      <c r="F2786" s="141">
        <f>IF(D2786="U",+VLOOKUP(C2786,'[2]Table A'!$A$2:$D$1648,4,FALSE),+VLOOKUP(C2786,'[2]Table B'!$A$2:$F$54,4,FALSE))</f>
        <v>0.78</v>
      </c>
      <c r="G2786" s="141">
        <v>0.82320000000000004</v>
      </c>
      <c r="H2786" s="141">
        <v>0.78150000000000008</v>
      </c>
    </row>
    <row r="2787" spans="1:8" x14ac:dyDescent="0.2">
      <c r="A2787" s="142" t="s">
        <v>911</v>
      </c>
      <c r="B2787" s="142">
        <v>0.78</v>
      </c>
      <c r="C2787" s="143">
        <v>99943</v>
      </c>
      <c r="D2787" s="141" t="s">
        <v>111</v>
      </c>
      <c r="F2787" s="141">
        <f>IF(D2787="U",+VLOOKUP(C2787,'[2]Table A'!$A$2:$D$1648,4,FALSE),+VLOOKUP(C2787,'[2]Table B'!$A$2:$F$54,4,FALSE))</f>
        <v>0.78</v>
      </c>
      <c r="G2787" s="141">
        <v>0.82320000000000004</v>
      </c>
      <c r="H2787" s="141">
        <v>0.78150000000000008</v>
      </c>
    </row>
    <row r="2788" spans="1:8" x14ac:dyDescent="0.2">
      <c r="A2788" s="142" t="s">
        <v>1008</v>
      </c>
      <c r="B2788" s="142">
        <v>0.78</v>
      </c>
      <c r="C2788" s="143">
        <v>99943</v>
      </c>
      <c r="D2788" s="141" t="s">
        <v>111</v>
      </c>
      <c r="F2788" s="141">
        <f>IF(D2788="U",+VLOOKUP(C2788,'[2]Table A'!$A$2:$D$1648,4,FALSE),+VLOOKUP(C2788,'[2]Table B'!$A$2:$F$54,4,FALSE))</f>
        <v>0.78</v>
      </c>
      <c r="G2788" s="141">
        <v>0.82320000000000004</v>
      </c>
      <c r="H2788" s="141">
        <v>0.78150000000000008</v>
      </c>
    </row>
    <row r="2789" spans="1:8" x14ac:dyDescent="0.2">
      <c r="A2789" s="142" t="s">
        <v>1033</v>
      </c>
      <c r="B2789" s="142">
        <v>0.78</v>
      </c>
      <c r="C2789" s="143">
        <v>99943</v>
      </c>
      <c r="D2789" s="141" t="s">
        <v>111</v>
      </c>
      <c r="F2789" s="141">
        <f>IF(D2789="U",+VLOOKUP(C2789,'[2]Table A'!$A$2:$D$1648,4,FALSE),+VLOOKUP(C2789,'[2]Table B'!$A$2:$F$54,4,FALSE))</f>
        <v>0.78</v>
      </c>
      <c r="G2789" s="141">
        <v>0.82320000000000004</v>
      </c>
      <c r="H2789" s="141">
        <v>0.78150000000000008</v>
      </c>
    </row>
    <row r="2790" spans="1:8" x14ac:dyDescent="0.2">
      <c r="A2790" s="142" t="s">
        <v>1072</v>
      </c>
      <c r="B2790" s="142">
        <v>0.78</v>
      </c>
      <c r="C2790" s="143">
        <v>99943</v>
      </c>
      <c r="D2790" s="141" t="s">
        <v>111</v>
      </c>
      <c r="F2790" s="141">
        <f>IF(D2790="U",+VLOOKUP(C2790,'[2]Table A'!$A$2:$D$1648,4,FALSE),+VLOOKUP(C2790,'[2]Table B'!$A$2:$F$54,4,FALSE))</f>
        <v>0.78</v>
      </c>
      <c r="G2790" s="141">
        <v>0.82320000000000004</v>
      </c>
      <c r="H2790" s="141">
        <v>0.78150000000000008</v>
      </c>
    </row>
    <row r="2791" spans="1:8" x14ac:dyDescent="0.2">
      <c r="A2791" s="142" t="s">
        <v>1133</v>
      </c>
      <c r="B2791" s="142">
        <v>0.78</v>
      </c>
      <c r="C2791" s="143">
        <v>99943</v>
      </c>
      <c r="D2791" s="141" t="s">
        <v>111</v>
      </c>
      <c r="F2791" s="141">
        <f>IF(D2791="U",+VLOOKUP(C2791,'[2]Table A'!$A$2:$D$1648,4,FALSE),+VLOOKUP(C2791,'[2]Table B'!$A$2:$F$54,4,FALSE))</f>
        <v>0.78</v>
      </c>
      <c r="G2791" s="141">
        <v>0.82320000000000004</v>
      </c>
      <c r="H2791" s="141">
        <v>0.78150000000000008</v>
      </c>
    </row>
    <row r="2792" spans="1:8" x14ac:dyDescent="0.2">
      <c r="A2792" s="142" t="s">
        <v>1243</v>
      </c>
      <c r="B2792" s="142">
        <v>0.78</v>
      </c>
      <c r="C2792" s="143">
        <v>99943</v>
      </c>
      <c r="D2792" s="141" t="s">
        <v>111</v>
      </c>
      <c r="F2792" s="141">
        <f>IF(D2792="U",+VLOOKUP(C2792,'[2]Table A'!$A$2:$D$1648,4,FALSE),+VLOOKUP(C2792,'[2]Table B'!$A$2:$F$54,4,FALSE))</f>
        <v>0.78</v>
      </c>
      <c r="G2792" s="141">
        <v>0.82320000000000004</v>
      </c>
      <c r="H2792" s="141">
        <v>0.78150000000000008</v>
      </c>
    </row>
    <row r="2793" spans="1:8" x14ac:dyDescent="0.2">
      <c r="A2793" s="142" t="s">
        <v>1249</v>
      </c>
      <c r="B2793" s="142">
        <v>0.78</v>
      </c>
      <c r="C2793" s="143">
        <v>99943</v>
      </c>
      <c r="D2793" s="141" t="s">
        <v>111</v>
      </c>
      <c r="F2793" s="141">
        <f>IF(D2793="U",+VLOOKUP(C2793,'[2]Table A'!$A$2:$D$1648,4,FALSE),+VLOOKUP(C2793,'[2]Table B'!$A$2:$F$54,4,FALSE))</f>
        <v>0.78</v>
      </c>
      <c r="G2793" s="141">
        <v>0.82320000000000004</v>
      </c>
      <c r="H2793" s="141">
        <v>0.78150000000000008</v>
      </c>
    </row>
    <row r="2794" spans="1:8" x14ac:dyDescent="0.2">
      <c r="A2794" s="142" t="s">
        <v>1292</v>
      </c>
      <c r="B2794" s="142">
        <v>0.78</v>
      </c>
      <c r="C2794" s="143">
        <v>99943</v>
      </c>
      <c r="D2794" s="141" t="s">
        <v>111</v>
      </c>
      <c r="F2794" s="141">
        <f>IF(D2794="U",+VLOOKUP(C2794,'[2]Table A'!$A$2:$D$1648,4,FALSE),+VLOOKUP(C2794,'[2]Table B'!$A$2:$F$54,4,FALSE))</f>
        <v>0.78</v>
      </c>
      <c r="G2794" s="141">
        <v>0.82320000000000004</v>
      </c>
      <c r="H2794" s="141">
        <v>0.78150000000000008</v>
      </c>
    </row>
    <row r="2795" spans="1:8" x14ac:dyDescent="0.2">
      <c r="A2795" s="142" t="s">
        <v>1294</v>
      </c>
      <c r="B2795" s="142">
        <v>0.78</v>
      </c>
      <c r="C2795" s="143">
        <v>99943</v>
      </c>
      <c r="D2795" s="141" t="s">
        <v>111</v>
      </c>
      <c r="F2795" s="141">
        <f>IF(D2795="U",+VLOOKUP(C2795,'[2]Table A'!$A$2:$D$1648,4,FALSE),+VLOOKUP(C2795,'[2]Table B'!$A$2:$F$54,4,FALSE))</f>
        <v>0.78</v>
      </c>
      <c r="G2795" s="141">
        <v>0.82320000000000004</v>
      </c>
      <c r="H2795" s="141">
        <v>0.78150000000000008</v>
      </c>
    </row>
    <row r="2796" spans="1:8" x14ac:dyDescent="0.2">
      <c r="A2796" s="142" t="s">
        <v>1339</v>
      </c>
      <c r="B2796" s="142">
        <v>0.78</v>
      </c>
      <c r="C2796" s="143">
        <v>99943</v>
      </c>
      <c r="D2796" s="141" t="s">
        <v>111</v>
      </c>
      <c r="F2796" s="141">
        <f>IF(D2796="U",+VLOOKUP(C2796,'[2]Table A'!$A$2:$D$1648,4,FALSE),+VLOOKUP(C2796,'[2]Table B'!$A$2:$F$54,4,FALSE))</f>
        <v>0.78</v>
      </c>
      <c r="G2796" s="141">
        <v>0.82320000000000004</v>
      </c>
      <c r="H2796" s="141">
        <v>0.78150000000000008</v>
      </c>
    </row>
    <row r="2797" spans="1:8" x14ac:dyDescent="0.2">
      <c r="A2797" s="142" t="s">
        <v>1380</v>
      </c>
      <c r="B2797" s="142">
        <v>0.78</v>
      </c>
      <c r="C2797" s="143">
        <v>99943</v>
      </c>
      <c r="D2797" s="141" t="s">
        <v>111</v>
      </c>
      <c r="F2797" s="141">
        <f>IF(D2797="U",+VLOOKUP(C2797,'[2]Table A'!$A$2:$D$1648,4,FALSE),+VLOOKUP(C2797,'[2]Table B'!$A$2:$F$54,4,FALSE))</f>
        <v>0.78</v>
      </c>
      <c r="G2797" s="141">
        <v>0.82320000000000004</v>
      </c>
      <c r="H2797" s="141">
        <v>0.78150000000000008</v>
      </c>
    </row>
    <row r="2798" spans="1:8" x14ac:dyDescent="0.2">
      <c r="A2798" s="142" t="s">
        <v>1444</v>
      </c>
      <c r="B2798" s="142">
        <v>0.78</v>
      </c>
      <c r="C2798" s="143">
        <v>99943</v>
      </c>
      <c r="D2798" s="141" t="s">
        <v>111</v>
      </c>
      <c r="F2798" s="141">
        <f>IF(D2798="U",+VLOOKUP(C2798,'[2]Table A'!$A$2:$D$1648,4,FALSE),+VLOOKUP(C2798,'[2]Table B'!$A$2:$F$54,4,FALSE))</f>
        <v>0.78</v>
      </c>
      <c r="G2798" s="141">
        <v>0.82320000000000004</v>
      </c>
      <c r="H2798" s="141">
        <v>0.78150000000000008</v>
      </c>
    </row>
    <row r="2799" spans="1:8" x14ac:dyDescent="0.2">
      <c r="A2799" s="142" t="s">
        <v>1452</v>
      </c>
      <c r="B2799" s="142">
        <v>0.78</v>
      </c>
      <c r="C2799" s="143">
        <v>99943</v>
      </c>
      <c r="D2799" s="141" t="s">
        <v>111</v>
      </c>
      <c r="F2799" s="141">
        <f>IF(D2799="U",+VLOOKUP(C2799,'[2]Table A'!$A$2:$D$1648,4,FALSE),+VLOOKUP(C2799,'[2]Table B'!$A$2:$F$54,4,FALSE))</f>
        <v>0.78</v>
      </c>
      <c r="G2799" s="141">
        <v>0.82320000000000004</v>
      </c>
      <c r="H2799" s="141">
        <v>0.78150000000000008</v>
      </c>
    </row>
    <row r="2800" spans="1:8" x14ac:dyDescent="0.2">
      <c r="A2800" s="142" t="s">
        <v>1652</v>
      </c>
      <c r="B2800" s="142">
        <v>0.78</v>
      </c>
      <c r="C2800" s="143">
        <v>99943</v>
      </c>
      <c r="D2800" s="141" t="s">
        <v>111</v>
      </c>
      <c r="F2800" s="141">
        <f>IF(D2800="U",+VLOOKUP(C2800,'[2]Table A'!$A$2:$D$1648,4,FALSE),+VLOOKUP(C2800,'[2]Table B'!$A$2:$F$54,4,FALSE))</f>
        <v>0.78</v>
      </c>
      <c r="G2800" s="141">
        <v>0.82320000000000004</v>
      </c>
      <c r="H2800" s="141">
        <v>0.78150000000000008</v>
      </c>
    </row>
    <row r="2801" spans="1:8" x14ac:dyDescent="0.2">
      <c r="A2801" s="142" t="s">
        <v>1698</v>
      </c>
      <c r="B2801" s="142">
        <v>0.78</v>
      </c>
      <c r="C2801" s="143">
        <v>99943</v>
      </c>
      <c r="D2801" s="141" t="s">
        <v>111</v>
      </c>
      <c r="F2801" s="141">
        <f>IF(D2801="U",+VLOOKUP(C2801,'[2]Table A'!$A$2:$D$1648,4,FALSE),+VLOOKUP(C2801,'[2]Table B'!$A$2:$F$54,4,FALSE))</f>
        <v>0.78</v>
      </c>
      <c r="G2801" s="141">
        <v>0.82320000000000004</v>
      </c>
      <c r="H2801" s="141">
        <v>0.78150000000000008</v>
      </c>
    </row>
    <row r="2802" spans="1:8" x14ac:dyDescent="0.2">
      <c r="A2802" s="142" t="s">
        <v>1721</v>
      </c>
      <c r="B2802" s="142">
        <v>0.78</v>
      </c>
      <c r="C2802" s="143">
        <v>99943</v>
      </c>
      <c r="D2802" s="141" t="s">
        <v>111</v>
      </c>
      <c r="F2802" s="141">
        <f>IF(D2802="U",+VLOOKUP(C2802,'[2]Table A'!$A$2:$D$1648,4,FALSE),+VLOOKUP(C2802,'[2]Table B'!$A$2:$F$54,4,FALSE))</f>
        <v>0.78</v>
      </c>
      <c r="G2802" s="141">
        <v>0.82320000000000004</v>
      </c>
      <c r="H2802" s="141">
        <v>0.78150000000000008</v>
      </c>
    </row>
    <row r="2803" spans="1:8" x14ac:dyDescent="0.2">
      <c r="A2803" s="142" t="s">
        <v>1746</v>
      </c>
      <c r="B2803" s="142">
        <v>0.78</v>
      </c>
      <c r="C2803" s="143">
        <v>99943</v>
      </c>
      <c r="D2803" s="141" t="s">
        <v>111</v>
      </c>
      <c r="F2803" s="141">
        <f>IF(D2803="U",+VLOOKUP(C2803,'[2]Table A'!$A$2:$D$1648,4,FALSE),+VLOOKUP(C2803,'[2]Table B'!$A$2:$F$54,4,FALSE))</f>
        <v>0.78</v>
      </c>
      <c r="G2803" s="141">
        <v>0.82320000000000004</v>
      </c>
      <c r="H2803" s="141">
        <v>0.78150000000000008</v>
      </c>
    </row>
    <row r="2804" spans="1:8" x14ac:dyDescent="0.2">
      <c r="A2804" s="142" t="s">
        <v>1764</v>
      </c>
      <c r="B2804" s="142">
        <v>0.78</v>
      </c>
      <c r="C2804" s="143">
        <v>99943</v>
      </c>
      <c r="D2804" s="141" t="s">
        <v>111</v>
      </c>
      <c r="F2804" s="141">
        <f>IF(D2804="U",+VLOOKUP(C2804,'[2]Table A'!$A$2:$D$1648,4,FALSE),+VLOOKUP(C2804,'[2]Table B'!$A$2:$F$54,4,FALSE))</f>
        <v>0.78</v>
      </c>
      <c r="G2804" s="141">
        <v>0.82320000000000004</v>
      </c>
      <c r="H2804" s="141">
        <v>0.78150000000000008</v>
      </c>
    </row>
    <row r="2805" spans="1:8" x14ac:dyDescent="0.2">
      <c r="A2805" s="142" t="s">
        <v>1767</v>
      </c>
      <c r="B2805" s="142">
        <v>0.78</v>
      </c>
      <c r="C2805" s="143">
        <v>99943</v>
      </c>
      <c r="D2805" s="141" t="s">
        <v>111</v>
      </c>
      <c r="F2805" s="141">
        <f>IF(D2805="U",+VLOOKUP(C2805,'[2]Table A'!$A$2:$D$1648,4,FALSE),+VLOOKUP(C2805,'[2]Table B'!$A$2:$F$54,4,FALSE))</f>
        <v>0.78</v>
      </c>
      <c r="G2805" s="141">
        <v>0.82320000000000004</v>
      </c>
      <c r="H2805" s="141">
        <v>0.78150000000000008</v>
      </c>
    </row>
    <row r="2806" spans="1:8" x14ac:dyDescent="0.2">
      <c r="A2806" s="142" t="s">
        <v>1781</v>
      </c>
      <c r="B2806" s="142">
        <v>0.78</v>
      </c>
      <c r="C2806" s="143">
        <v>99943</v>
      </c>
      <c r="D2806" s="141" t="s">
        <v>111</v>
      </c>
      <c r="F2806" s="141">
        <f>IF(D2806="U",+VLOOKUP(C2806,'[2]Table A'!$A$2:$D$1648,4,FALSE),+VLOOKUP(C2806,'[2]Table B'!$A$2:$F$54,4,FALSE))</f>
        <v>0.78</v>
      </c>
      <c r="G2806" s="141">
        <v>0.82320000000000004</v>
      </c>
      <c r="H2806" s="141">
        <v>0.78150000000000008</v>
      </c>
    </row>
    <row r="2807" spans="1:8" x14ac:dyDescent="0.2">
      <c r="A2807" s="142" t="s">
        <v>1915</v>
      </c>
      <c r="B2807" s="142">
        <v>0.78</v>
      </c>
      <c r="C2807" s="143">
        <v>99943</v>
      </c>
      <c r="D2807" s="141" t="s">
        <v>111</v>
      </c>
      <c r="F2807" s="141">
        <f>IF(D2807="U",+VLOOKUP(C2807,'[2]Table A'!$A$2:$D$1648,4,FALSE),+VLOOKUP(C2807,'[2]Table B'!$A$2:$F$54,4,FALSE))</f>
        <v>0.78</v>
      </c>
      <c r="G2807" s="141">
        <v>0.82320000000000004</v>
      </c>
      <c r="H2807" s="141">
        <v>0.78150000000000008</v>
      </c>
    </row>
    <row r="2808" spans="1:8" x14ac:dyDescent="0.2">
      <c r="A2808" s="142" t="s">
        <v>1928</v>
      </c>
      <c r="B2808" s="142">
        <v>0.78</v>
      </c>
      <c r="C2808" s="143">
        <v>99943</v>
      </c>
      <c r="D2808" s="141" t="s">
        <v>111</v>
      </c>
      <c r="F2808" s="141">
        <f>IF(D2808="U",+VLOOKUP(C2808,'[2]Table A'!$A$2:$D$1648,4,FALSE),+VLOOKUP(C2808,'[2]Table B'!$A$2:$F$54,4,FALSE))</f>
        <v>0.78</v>
      </c>
      <c r="G2808" s="141">
        <v>0.82320000000000004</v>
      </c>
      <c r="H2808" s="141">
        <v>0.78150000000000008</v>
      </c>
    </row>
    <row r="2809" spans="1:8" x14ac:dyDescent="0.2">
      <c r="A2809" s="142" t="s">
        <v>1931</v>
      </c>
      <c r="B2809" s="142">
        <v>0.78</v>
      </c>
      <c r="C2809" s="143">
        <v>99943</v>
      </c>
      <c r="D2809" s="141" t="s">
        <v>111</v>
      </c>
      <c r="F2809" s="141">
        <f>IF(D2809="U",+VLOOKUP(C2809,'[2]Table A'!$A$2:$D$1648,4,FALSE),+VLOOKUP(C2809,'[2]Table B'!$A$2:$F$54,4,FALSE))</f>
        <v>0.78</v>
      </c>
      <c r="G2809" s="141">
        <v>0.82320000000000004</v>
      </c>
      <c r="H2809" s="141">
        <v>0.78150000000000008</v>
      </c>
    </row>
    <row r="2810" spans="1:8" x14ac:dyDescent="0.2">
      <c r="A2810" s="142" t="s">
        <v>1989</v>
      </c>
      <c r="B2810" s="142">
        <v>0.78</v>
      </c>
      <c r="C2810" s="143">
        <v>99943</v>
      </c>
      <c r="D2810" s="141" t="s">
        <v>111</v>
      </c>
      <c r="F2810" s="141">
        <f>IF(D2810="U",+VLOOKUP(C2810,'[2]Table A'!$A$2:$D$1648,4,FALSE),+VLOOKUP(C2810,'[2]Table B'!$A$2:$F$54,4,FALSE))</f>
        <v>0.78</v>
      </c>
      <c r="G2810" s="141">
        <v>0.82320000000000004</v>
      </c>
      <c r="H2810" s="141">
        <v>0.78150000000000008</v>
      </c>
    </row>
    <row r="2811" spans="1:8" x14ac:dyDescent="0.2">
      <c r="A2811" s="142" t="s">
        <v>2042</v>
      </c>
      <c r="B2811" s="142">
        <v>0.78</v>
      </c>
      <c r="C2811" s="143">
        <v>99943</v>
      </c>
      <c r="D2811" s="141" t="s">
        <v>111</v>
      </c>
      <c r="F2811" s="141">
        <f>IF(D2811="U",+VLOOKUP(C2811,'[2]Table A'!$A$2:$D$1648,4,FALSE),+VLOOKUP(C2811,'[2]Table B'!$A$2:$F$54,4,FALSE))</f>
        <v>0.78</v>
      </c>
      <c r="G2811" s="141">
        <v>0.82320000000000004</v>
      </c>
      <c r="H2811" s="141">
        <v>0.78150000000000008</v>
      </c>
    </row>
    <row r="2812" spans="1:8" x14ac:dyDescent="0.2">
      <c r="A2812" s="142" t="s">
        <v>2069</v>
      </c>
      <c r="B2812" s="142">
        <v>0.78</v>
      </c>
      <c r="C2812" s="143">
        <v>99943</v>
      </c>
      <c r="D2812" s="141" t="s">
        <v>111</v>
      </c>
      <c r="F2812" s="141">
        <f>IF(D2812="U",+VLOOKUP(C2812,'[2]Table A'!$A$2:$D$1648,4,FALSE),+VLOOKUP(C2812,'[2]Table B'!$A$2:$F$54,4,FALSE))</f>
        <v>0.78</v>
      </c>
      <c r="G2812" s="141">
        <v>0.82320000000000004</v>
      </c>
      <c r="H2812" s="141">
        <v>0.78150000000000008</v>
      </c>
    </row>
    <row r="2813" spans="1:8" x14ac:dyDescent="0.2">
      <c r="A2813" s="142" t="s">
        <v>2138</v>
      </c>
      <c r="B2813" s="142">
        <v>0.78</v>
      </c>
      <c r="C2813" s="143">
        <v>99943</v>
      </c>
      <c r="D2813" s="141" t="s">
        <v>111</v>
      </c>
      <c r="F2813" s="141">
        <f>IF(D2813="U",+VLOOKUP(C2813,'[2]Table A'!$A$2:$D$1648,4,FALSE),+VLOOKUP(C2813,'[2]Table B'!$A$2:$F$54,4,FALSE))</f>
        <v>0.78</v>
      </c>
      <c r="G2813" s="141">
        <v>0.82320000000000004</v>
      </c>
      <c r="H2813" s="141">
        <v>0.78150000000000008</v>
      </c>
    </row>
    <row r="2814" spans="1:8" x14ac:dyDescent="0.2">
      <c r="A2814" s="142" t="s">
        <v>2202</v>
      </c>
      <c r="B2814" s="142">
        <v>0.78</v>
      </c>
      <c r="C2814" s="143">
        <v>99943</v>
      </c>
      <c r="D2814" s="141" t="s">
        <v>111</v>
      </c>
      <c r="F2814" s="141">
        <f>IF(D2814="U",+VLOOKUP(C2814,'[2]Table A'!$A$2:$D$1648,4,FALSE),+VLOOKUP(C2814,'[2]Table B'!$A$2:$F$54,4,FALSE))</f>
        <v>0.78</v>
      </c>
      <c r="G2814" s="141">
        <v>0.82320000000000004</v>
      </c>
      <c r="H2814" s="141">
        <v>0.78150000000000008</v>
      </c>
    </row>
    <row r="2815" spans="1:8" x14ac:dyDescent="0.2">
      <c r="A2815" s="142" t="s">
        <v>2257</v>
      </c>
      <c r="B2815" s="142">
        <v>0.78</v>
      </c>
      <c r="C2815" s="143">
        <v>99943</v>
      </c>
      <c r="D2815" s="141" t="s">
        <v>111</v>
      </c>
      <c r="F2815" s="141">
        <f>IF(D2815="U",+VLOOKUP(C2815,'[2]Table A'!$A$2:$D$1648,4,FALSE),+VLOOKUP(C2815,'[2]Table B'!$A$2:$F$54,4,FALSE))</f>
        <v>0.78</v>
      </c>
      <c r="G2815" s="141">
        <v>0.82320000000000004</v>
      </c>
      <c r="H2815" s="141">
        <v>0.78150000000000008</v>
      </c>
    </row>
    <row r="2816" spans="1:8" x14ac:dyDescent="0.2">
      <c r="A2816" s="142" t="s">
        <v>2391</v>
      </c>
      <c r="B2816" s="142">
        <v>0.78</v>
      </c>
      <c r="C2816" s="143">
        <v>99943</v>
      </c>
      <c r="D2816" s="141" t="s">
        <v>111</v>
      </c>
      <c r="F2816" s="141">
        <f>IF(D2816="U",+VLOOKUP(C2816,'[2]Table A'!$A$2:$D$1648,4,FALSE),+VLOOKUP(C2816,'[2]Table B'!$A$2:$F$54,4,FALSE))</f>
        <v>0.78</v>
      </c>
      <c r="G2816" s="141">
        <v>0.82320000000000004</v>
      </c>
      <c r="H2816" s="141">
        <v>0.78150000000000008</v>
      </c>
    </row>
    <row r="2817" spans="1:8" x14ac:dyDescent="0.2">
      <c r="A2817" s="142" t="s">
        <v>2536</v>
      </c>
      <c r="B2817" s="142">
        <v>0.78</v>
      </c>
      <c r="C2817" s="143">
        <v>99943</v>
      </c>
      <c r="D2817" s="141" t="s">
        <v>111</v>
      </c>
      <c r="F2817" s="141">
        <f>IF(D2817="U",+VLOOKUP(C2817,'[2]Table A'!$A$2:$D$1648,4,FALSE),+VLOOKUP(C2817,'[2]Table B'!$A$2:$F$54,4,FALSE))</f>
        <v>0.78</v>
      </c>
      <c r="G2817" s="141">
        <v>0.82320000000000004</v>
      </c>
      <c r="H2817" s="141">
        <v>0.78150000000000008</v>
      </c>
    </row>
    <row r="2818" spans="1:8" x14ac:dyDescent="0.2">
      <c r="A2818" s="142" t="s">
        <v>2490</v>
      </c>
      <c r="B2818" s="142">
        <v>0.78</v>
      </c>
      <c r="C2818" s="143">
        <v>99943</v>
      </c>
      <c r="D2818" s="141" t="s">
        <v>111</v>
      </c>
      <c r="F2818" s="141">
        <f>IF(D2818="U",+VLOOKUP(C2818,'[2]Table A'!$A$2:$D$1648,4,FALSE),+VLOOKUP(C2818,'[2]Table B'!$A$2:$F$54,4,FALSE))</f>
        <v>0.78</v>
      </c>
      <c r="G2818" s="141">
        <v>0.82320000000000004</v>
      </c>
      <c r="H2818" s="141">
        <v>0.78150000000000008</v>
      </c>
    </row>
    <row r="2819" spans="1:8" x14ac:dyDescent="0.2">
      <c r="A2819" s="142" t="s">
        <v>2562</v>
      </c>
      <c r="B2819" s="142">
        <v>0.78</v>
      </c>
      <c r="C2819" s="143">
        <v>99943</v>
      </c>
      <c r="D2819" s="141" t="s">
        <v>111</v>
      </c>
      <c r="F2819" s="141">
        <f>IF(D2819="U",+VLOOKUP(C2819,'[2]Table A'!$A$2:$D$1648,4,FALSE),+VLOOKUP(C2819,'[2]Table B'!$A$2:$F$54,4,FALSE))</f>
        <v>0.78</v>
      </c>
      <c r="G2819" s="141">
        <v>0.82320000000000004</v>
      </c>
      <c r="H2819" s="141">
        <v>0.78150000000000008</v>
      </c>
    </row>
    <row r="2820" spans="1:8" x14ac:dyDescent="0.2">
      <c r="A2820" s="142" t="s">
        <v>2610</v>
      </c>
      <c r="B2820" s="142">
        <v>0.78</v>
      </c>
      <c r="C2820" s="143">
        <v>99943</v>
      </c>
      <c r="D2820" s="141" t="s">
        <v>111</v>
      </c>
      <c r="F2820" s="141">
        <f>IF(D2820="U",+VLOOKUP(C2820,'[2]Table A'!$A$2:$D$1648,4,FALSE),+VLOOKUP(C2820,'[2]Table B'!$A$2:$F$54,4,FALSE))</f>
        <v>0.78</v>
      </c>
      <c r="G2820" s="141">
        <v>0.82320000000000004</v>
      </c>
      <c r="H2820" s="141">
        <v>0.78150000000000008</v>
      </c>
    </row>
    <row r="2821" spans="1:8" x14ac:dyDescent="0.2">
      <c r="A2821" s="142" t="s">
        <v>2687</v>
      </c>
      <c r="B2821" s="142">
        <v>0.78</v>
      </c>
      <c r="C2821" s="143">
        <v>99943</v>
      </c>
      <c r="D2821" s="141" t="s">
        <v>111</v>
      </c>
      <c r="F2821" s="141">
        <f>IF(D2821="U",+VLOOKUP(C2821,'[2]Table A'!$A$2:$D$1648,4,FALSE),+VLOOKUP(C2821,'[2]Table B'!$A$2:$F$54,4,FALSE))</f>
        <v>0.78</v>
      </c>
      <c r="G2821" s="141">
        <v>0.82320000000000004</v>
      </c>
      <c r="H2821" s="141">
        <v>0.78150000000000008</v>
      </c>
    </row>
    <row r="2822" spans="1:8" x14ac:dyDescent="0.2">
      <c r="A2822" s="142" t="s">
        <v>2936</v>
      </c>
      <c r="B2822" s="142">
        <v>0.78</v>
      </c>
      <c r="C2822" s="143">
        <v>99943</v>
      </c>
      <c r="D2822" s="141" t="s">
        <v>111</v>
      </c>
      <c r="F2822" s="141">
        <f>IF(D2822="U",+VLOOKUP(C2822,'[2]Table A'!$A$2:$D$1648,4,FALSE),+VLOOKUP(C2822,'[2]Table B'!$A$2:$F$54,4,FALSE))</f>
        <v>0.78</v>
      </c>
      <c r="G2822" s="141">
        <v>0.82320000000000004</v>
      </c>
      <c r="H2822" s="141">
        <v>0.78150000000000008</v>
      </c>
    </row>
    <row r="2823" spans="1:8" x14ac:dyDescent="0.2">
      <c r="A2823" s="142" t="s">
        <v>3040</v>
      </c>
      <c r="B2823" s="142">
        <v>0.78</v>
      </c>
      <c r="C2823" s="143">
        <v>99943</v>
      </c>
      <c r="D2823" s="141" t="s">
        <v>111</v>
      </c>
      <c r="F2823" s="141">
        <f>IF(D2823="U",+VLOOKUP(C2823,'[2]Table A'!$A$2:$D$1648,4,FALSE),+VLOOKUP(C2823,'[2]Table B'!$A$2:$F$54,4,FALSE))</f>
        <v>0.78</v>
      </c>
      <c r="G2823" s="141">
        <v>0.82320000000000004</v>
      </c>
      <c r="H2823" s="141">
        <v>0.78150000000000008</v>
      </c>
    </row>
    <row r="2824" spans="1:8" x14ac:dyDescent="0.2">
      <c r="A2824" s="142" t="s">
        <v>3163</v>
      </c>
      <c r="B2824" s="142">
        <v>0.78</v>
      </c>
      <c r="C2824" s="143">
        <v>99943</v>
      </c>
      <c r="D2824" s="141" t="s">
        <v>111</v>
      </c>
      <c r="F2824" s="141">
        <f>IF(D2824="U",+VLOOKUP(C2824,'[2]Table A'!$A$2:$D$1648,4,FALSE),+VLOOKUP(C2824,'[2]Table B'!$A$2:$F$54,4,FALSE))</f>
        <v>0.78</v>
      </c>
      <c r="G2824" s="141">
        <v>0.82320000000000004</v>
      </c>
      <c r="H2824" s="141">
        <v>0.78150000000000008</v>
      </c>
    </row>
    <row r="2825" spans="1:8" x14ac:dyDescent="0.2">
      <c r="A2825" s="142" t="s">
        <v>3256</v>
      </c>
      <c r="B2825" s="142">
        <v>0.78</v>
      </c>
      <c r="C2825" s="143">
        <v>99943</v>
      </c>
      <c r="D2825" s="141" t="s">
        <v>111</v>
      </c>
      <c r="F2825" s="141">
        <f>IF(D2825="U",+VLOOKUP(C2825,'[2]Table A'!$A$2:$D$1648,4,FALSE),+VLOOKUP(C2825,'[2]Table B'!$A$2:$F$54,4,FALSE))</f>
        <v>0.78</v>
      </c>
      <c r="G2825" s="141">
        <v>0.82320000000000004</v>
      </c>
      <c r="H2825" s="141">
        <v>0.78150000000000008</v>
      </c>
    </row>
    <row r="2826" spans="1:8" x14ac:dyDescent="0.2">
      <c r="A2826" s="142" t="s">
        <v>3324</v>
      </c>
      <c r="B2826" s="142">
        <v>0.78</v>
      </c>
      <c r="C2826" s="143">
        <v>99943</v>
      </c>
      <c r="D2826" s="141" t="s">
        <v>111</v>
      </c>
      <c r="F2826" s="141">
        <f>IF(D2826="U",+VLOOKUP(C2826,'[2]Table A'!$A$2:$D$1648,4,FALSE),+VLOOKUP(C2826,'[2]Table B'!$A$2:$F$54,4,FALSE))</f>
        <v>0.78</v>
      </c>
      <c r="G2826" s="141">
        <v>0.82320000000000004</v>
      </c>
      <c r="H2826" s="141">
        <v>0.78150000000000008</v>
      </c>
    </row>
    <row r="2827" spans="1:8" x14ac:dyDescent="0.2">
      <c r="A2827" s="142" t="s">
        <v>3397</v>
      </c>
      <c r="B2827" s="142">
        <v>0.78</v>
      </c>
      <c r="C2827" s="143">
        <v>99943</v>
      </c>
      <c r="D2827" s="141" t="s">
        <v>111</v>
      </c>
      <c r="F2827" s="141">
        <f>IF(D2827="U",+VLOOKUP(C2827,'[2]Table A'!$A$2:$D$1648,4,FALSE),+VLOOKUP(C2827,'[2]Table B'!$A$2:$F$54,4,FALSE))</f>
        <v>0.78</v>
      </c>
      <c r="G2827" s="141">
        <v>0.82320000000000004</v>
      </c>
      <c r="H2827" s="141">
        <v>0.78150000000000008</v>
      </c>
    </row>
    <row r="2828" spans="1:8" x14ac:dyDescent="0.2">
      <c r="A2828" s="142" t="s">
        <v>3433</v>
      </c>
      <c r="B2828" s="142">
        <v>0.78</v>
      </c>
      <c r="C2828" s="143">
        <v>99943</v>
      </c>
      <c r="D2828" s="141" t="s">
        <v>111</v>
      </c>
      <c r="F2828" s="141">
        <f>IF(D2828="U",+VLOOKUP(C2828,'[2]Table A'!$A$2:$D$1648,4,FALSE),+VLOOKUP(C2828,'[2]Table B'!$A$2:$F$54,4,FALSE))</f>
        <v>0.78</v>
      </c>
      <c r="G2828" s="141">
        <v>0.82320000000000004</v>
      </c>
      <c r="H2828" s="141">
        <v>0.78150000000000008</v>
      </c>
    </row>
    <row r="2829" spans="1:8" x14ac:dyDescent="0.2">
      <c r="A2829" s="142" t="s">
        <v>3482</v>
      </c>
      <c r="B2829" s="142">
        <v>0.78</v>
      </c>
      <c r="C2829" s="143">
        <v>99943</v>
      </c>
      <c r="D2829" s="141" t="s">
        <v>111</v>
      </c>
      <c r="F2829" s="141">
        <f>IF(D2829="U",+VLOOKUP(C2829,'[2]Table A'!$A$2:$D$1648,4,FALSE),+VLOOKUP(C2829,'[2]Table B'!$A$2:$F$54,4,FALSE))</f>
        <v>0.78</v>
      </c>
      <c r="G2829" s="141">
        <v>0.82320000000000004</v>
      </c>
      <c r="H2829" s="141">
        <v>0.78150000000000008</v>
      </c>
    </row>
    <row r="2830" spans="1:8" x14ac:dyDescent="0.2">
      <c r="A2830" s="142" t="s">
        <v>3572</v>
      </c>
      <c r="B2830" s="142">
        <v>0.78</v>
      </c>
      <c r="C2830" s="143">
        <v>99943</v>
      </c>
      <c r="D2830" s="141" t="s">
        <v>111</v>
      </c>
      <c r="F2830" s="141">
        <f>IF(D2830="U",+VLOOKUP(C2830,'[2]Table A'!$A$2:$D$1648,4,FALSE),+VLOOKUP(C2830,'[2]Table B'!$A$2:$F$54,4,FALSE))</f>
        <v>0.78</v>
      </c>
      <c r="G2830" s="141">
        <v>0.82320000000000004</v>
      </c>
      <c r="H2830" s="141">
        <v>0.78150000000000008</v>
      </c>
    </row>
    <row r="2831" spans="1:8" x14ac:dyDescent="0.2">
      <c r="A2831" s="142" t="s">
        <v>3595</v>
      </c>
      <c r="B2831" s="142">
        <v>0.78</v>
      </c>
      <c r="C2831" s="143">
        <v>99943</v>
      </c>
      <c r="D2831" s="141" t="s">
        <v>111</v>
      </c>
      <c r="F2831" s="141">
        <f>IF(D2831="U",+VLOOKUP(C2831,'[2]Table A'!$A$2:$D$1648,4,FALSE),+VLOOKUP(C2831,'[2]Table B'!$A$2:$F$54,4,FALSE))</f>
        <v>0.78</v>
      </c>
      <c r="G2831" s="141">
        <v>0.82320000000000004</v>
      </c>
      <c r="H2831" s="141">
        <v>0.78150000000000008</v>
      </c>
    </row>
    <row r="2832" spans="1:8" x14ac:dyDescent="0.2">
      <c r="A2832" s="142" t="s">
        <v>3704</v>
      </c>
      <c r="B2832" s="142">
        <v>0.78</v>
      </c>
      <c r="C2832" s="143">
        <v>99943</v>
      </c>
      <c r="D2832" s="141" t="s">
        <v>111</v>
      </c>
      <c r="F2832" s="141">
        <f>IF(D2832="U",+VLOOKUP(C2832,'[2]Table A'!$A$2:$D$1648,4,FALSE),+VLOOKUP(C2832,'[2]Table B'!$A$2:$F$54,4,FALSE))</f>
        <v>0.78</v>
      </c>
      <c r="G2832" s="141">
        <v>0.82320000000000004</v>
      </c>
      <c r="H2832" s="141">
        <v>0.78150000000000008</v>
      </c>
    </row>
    <row r="2833" spans="1:8" x14ac:dyDescent="0.2">
      <c r="A2833" s="142" t="s">
        <v>3913</v>
      </c>
      <c r="B2833" s="142">
        <v>0.78</v>
      </c>
      <c r="C2833" s="143">
        <v>99943</v>
      </c>
      <c r="D2833" s="141" t="s">
        <v>111</v>
      </c>
      <c r="F2833" s="141">
        <f>IF(D2833="U",+VLOOKUP(C2833,'[2]Table A'!$A$2:$D$1648,4,FALSE),+VLOOKUP(C2833,'[2]Table B'!$A$2:$F$54,4,FALSE))</f>
        <v>0.78</v>
      </c>
      <c r="G2833" s="141">
        <v>0.82320000000000004</v>
      </c>
      <c r="H2833" s="141">
        <v>0.78150000000000008</v>
      </c>
    </row>
    <row r="2834" spans="1:8" x14ac:dyDescent="0.2">
      <c r="A2834" s="142" t="s">
        <v>3938</v>
      </c>
      <c r="B2834" s="142">
        <v>0.78</v>
      </c>
      <c r="C2834" s="143">
        <v>99943</v>
      </c>
      <c r="D2834" s="141" t="s">
        <v>111</v>
      </c>
      <c r="F2834" s="141">
        <f>IF(D2834="U",+VLOOKUP(C2834,'[2]Table A'!$A$2:$D$1648,4,FALSE),+VLOOKUP(C2834,'[2]Table B'!$A$2:$F$54,4,FALSE))</f>
        <v>0.78</v>
      </c>
      <c r="G2834" s="141">
        <v>0.82320000000000004</v>
      </c>
      <c r="H2834" s="141">
        <v>0.78150000000000008</v>
      </c>
    </row>
    <row r="2835" spans="1:8" x14ac:dyDescent="0.2">
      <c r="A2835" s="142" t="s">
        <v>3984</v>
      </c>
      <c r="B2835" s="142">
        <v>0.78</v>
      </c>
      <c r="C2835" s="143">
        <v>99943</v>
      </c>
      <c r="D2835" s="141" t="s">
        <v>111</v>
      </c>
      <c r="F2835" s="141">
        <f>IF(D2835="U",+VLOOKUP(C2835,'[2]Table A'!$A$2:$D$1648,4,FALSE),+VLOOKUP(C2835,'[2]Table B'!$A$2:$F$54,4,FALSE))</f>
        <v>0.78</v>
      </c>
      <c r="G2835" s="141">
        <v>0.82320000000000004</v>
      </c>
      <c r="H2835" s="141">
        <v>0.78150000000000008</v>
      </c>
    </row>
    <row r="2836" spans="1:8" x14ac:dyDescent="0.2">
      <c r="A2836" s="142" t="s">
        <v>530</v>
      </c>
      <c r="B2836" s="142">
        <v>0.71300000000000008</v>
      </c>
      <c r="C2836" s="143">
        <v>99944</v>
      </c>
      <c r="D2836" s="141" t="s">
        <v>111</v>
      </c>
      <c r="F2836" s="141">
        <f>IF(D2836="U",+VLOOKUP(C2836,'[2]Table A'!$A$2:$D$1648,4,FALSE),+VLOOKUP(C2836,'[2]Table B'!$A$2:$F$54,4,FALSE))</f>
        <v>0.71300000000000008</v>
      </c>
      <c r="G2836" s="141">
        <v>0.72460000000000002</v>
      </c>
      <c r="H2836" s="141">
        <v>0.72070000000000001</v>
      </c>
    </row>
    <row r="2837" spans="1:8" x14ac:dyDescent="0.2">
      <c r="A2837" s="142" t="s">
        <v>561</v>
      </c>
      <c r="B2837" s="142">
        <v>0.71300000000000008</v>
      </c>
      <c r="C2837" s="143">
        <v>99944</v>
      </c>
      <c r="D2837" s="141" t="s">
        <v>111</v>
      </c>
      <c r="F2837" s="141">
        <f>IF(D2837="U",+VLOOKUP(C2837,'[2]Table A'!$A$2:$D$1648,4,FALSE),+VLOOKUP(C2837,'[2]Table B'!$A$2:$F$54,4,FALSE))</f>
        <v>0.71300000000000008</v>
      </c>
      <c r="G2837" s="141">
        <v>0.72460000000000002</v>
      </c>
      <c r="H2837" s="141">
        <v>0.72070000000000001</v>
      </c>
    </row>
    <row r="2838" spans="1:8" x14ac:dyDescent="0.2">
      <c r="A2838" s="142" t="s">
        <v>606</v>
      </c>
      <c r="B2838" s="142">
        <v>0.71300000000000008</v>
      </c>
      <c r="C2838" s="143">
        <v>99944</v>
      </c>
      <c r="D2838" s="141" t="s">
        <v>111</v>
      </c>
      <c r="F2838" s="141">
        <f>IF(D2838="U",+VLOOKUP(C2838,'[2]Table A'!$A$2:$D$1648,4,FALSE),+VLOOKUP(C2838,'[2]Table B'!$A$2:$F$54,4,FALSE))</f>
        <v>0.71300000000000008</v>
      </c>
      <c r="G2838" s="141">
        <v>0.72460000000000002</v>
      </c>
      <c r="H2838" s="141">
        <v>0.72070000000000001</v>
      </c>
    </row>
    <row r="2839" spans="1:8" x14ac:dyDescent="0.2">
      <c r="A2839" s="142" t="s">
        <v>851</v>
      </c>
      <c r="B2839" s="142">
        <v>0.71300000000000008</v>
      </c>
      <c r="C2839" s="143">
        <v>99944</v>
      </c>
      <c r="D2839" s="141" t="s">
        <v>111</v>
      </c>
      <c r="F2839" s="141">
        <f>IF(D2839="U",+VLOOKUP(C2839,'[2]Table A'!$A$2:$D$1648,4,FALSE),+VLOOKUP(C2839,'[2]Table B'!$A$2:$F$54,4,FALSE))</f>
        <v>0.71300000000000008</v>
      </c>
      <c r="G2839" s="141">
        <v>0.72460000000000002</v>
      </c>
      <c r="H2839" s="141">
        <v>0.72070000000000001</v>
      </c>
    </row>
    <row r="2840" spans="1:8" x14ac:dyDescent="0.2">
      <c r="A2840" s="142" t="s">
        <v>991</v>
      </c>
      <c r="B2840" s="142">
        <v>0.71300000000000008</v>
      </c>
      <c r="C2840" s="143">
        <v>99944</v>
      </c>
      <c r="D2840" s="141" t="s">
        <v>111</v>
      </c>
      <c r="F2840" s="141">
        <f>IF(D2840="U",+VLOOKUP(C2840,'[2]Table A'!$A$2:$D$1648,4,FALSE),+VLOOKUP(C2840,'[2]Table B'!$A$2:$F$54,4,FALSE))</f>
        <v>0.71300000000000008</v>
      </c>
      <c r="G2840" s="141">
        <v>0.72460000000000002</v>
      </c>
      <c r="H2840" s="141">
        <v>0.72070000000000001</v>
      </c>
    </row>
    <row r="2841" spans="1:8" x14ac:dyDescent="0.2">
      <c r="A2841" s="142" t="s">
        <v>1034</v>
      </c>
      <c r="B2841" s="142">
        <v>0.71300000000000008</v>
      </c>
      <c r="C2841" s="143">
        <v>99944</v>
      </c>
      <c r="D2841" s="141" t="s">
        <v>111</v>
      </c>
      <c r="F2841" s="141">
        <f>IF(D2841="U",+VLOOKUP(C2841,'[2]Table A'!$A$2:$D$1648,4,FALSE),+VLOOKUP(C2841,'[2]Table B'!$A$2:$F$54,4,FALSE))</f>
        <v>0.71300000000000008</v>
      </c>
      <c r="G2841" s="141">
        <v>0.72460000000000002</v>
      </c>
      <c r="H2841" s="141">
        <v>0.72070000000000001</v>
      </c>
    </row>
    <row r="2842" spans="1:8" x14ac:dyDescent="0.2">
      <c r="A2842" s="142" t="s">
        <v>1069</v>
      </c>
      <c r="B2842" s="142">
        <v>0.71300000000000008</v>
      </c>
      <c r="C2842" s="143">
        <v>99944</v>
      </c>
      <c r="D2842" s="141" t="s">
        <v>111</v>
      </c>
      <c r="F2842" s="141">
        <f>IF(D2842="U",+VLOOKUP(C2842,'[2]Table A'!$A$2:$D$1648,4,FALSE),+VLOOKUP(C2842,'[2]Table B'!$A$2:$F$54,4,FALSE))</f>
        <v>0.71300000000000008</v>
      </c>
      <c r="G2842" s="141">
        <v>0.72460000000000002</v>
      </c>
      <c r="H2842" s="141">
        <v>0.72070000000000001</v>
      </c>
    </row>
    <row r="2843" spans="1:8" x14ac:dyDescent="0.2">
      <c r="A2843" s="142" t="s">
        <v>1075</v>
      </c>
      <c r="B2843" s="142">
        <v>0.71300000000000008</v>
      </c>
      <c r="C2843" s="143">
        <v>99944</v>
      </c>
      <c r="D2843" s="141" t="s">
        <v>111</v>
      </c>
      <c r="F2843" s="141">
        <f>IF(D2843="U",+VLOOKUP(C2843,'[2]Table A'!$A$2:$D$1648,4,FALSE),+VLOOKUP(C2843,'[2]Table B'!$A$2:$F$54,4,FALSE))</f>
        <v>0.71300000000000008</v>
      </c>
      <c r="G2843" s="141">
        <v>0.72460000000000002</v>
      </c>
      <c r="H2843" s="141">
        <v>0.72070000000000001</v>
      </c>
    </row>
    <row r="2844" spans="1:8" x14ac:dyDescent="0.2">
      <c r="A2844" s="142" t="s">
        <v>1196</v>
      </c>
      <c r="B2844" s="142">
        <v>0.71300000000000008</v>
      </c>
      <c r="C2844" s="143">
        <v>99944</v>
      </c>
      <c r="D2844" s="141" t="s">
        <v>111</v>
      </c>
      <c r="F2844" s="141">
        <f>IF(D2844="U",+VLOOKUP(C2844,'[2]Table A'!$A$2:$D$1648,4,FALSE),+VLOOKUP(C2844,'[2]Table B'!$A$2:$F$54,4,FALSE))</f>
        <v>0.71300000000000008</v>
      </c>
      <c r="G2844" s="141">
        <v>0.72460000000000002</v>
      </c>
      <c r="H2844" s="141">
        <v>0.72070000000000001</v>
      </c>
    </row>
    <row r="2845" spans="1:8" x14ac:dyDescent="0.2">
      <c r="A2845" s="142" t="s">
        <v>1257</v>
      </c>
      <c r="B2845" s="142">
        <v>0.71300000000000008</v>
      </c>
      <c r="C2845" s="143">
        <v>99944</v>
      </c>
      <c r="D2845" s="141" t="s">
        <v>111</v>
      </c>
      <c r="F2845" s="141">
        <f>IF(D2845="U",+VLOOKUP(C2845,'[2]Table A'!$A$2:$D$1648,4,FALSE),+VLOOKUP(C2845,'[2]Table B'!$A$2:$F$54,4,FALSE))</f>
        <v>0.71300000000000008</v>
      </c>
      <c r="G2845" s="141">
        <v>0.72460000000000002</v>
      </c>
      <c r="H2845" s="141">
        <v>0.72070000000000001</v>
      </c>
    </row>
    <row r="2846" spans="1:8" x14ac:dyDescent="0.2">
      <c r="A2846" s="142" t="s">
        <v>1266</v>
      </c>
      <c r="B2846" s="142">
        <v>0.71300000000000008</v>
      </c>
      <c r="C2846" s="143">
        <v>99944</v>
      </c>
      <c r="D2846" s="141" t="s">
        <v>111</v>
      </c>
      <c r="F2846" s="141">
        <f>IF(D2846="U",+VLOOKUP(C2846,'[2]Table A'!$A$2:$D$1648,4,FALSE),+VLOOKUP(C2846,'[2]Table B'!$A$2:$F$54,4,FALSE))</f>
        <v>0.71300000000000008</v>
      </c>
      <c r="G2846" s="141">
        <v>0.72460000000000002</v>
      </c>
      <c r="H2846" s="141">
        <v>0.72070000000000001</v>
      </c>
    </row>
    <row r="2847" spans="1:8" x14ac:dyDescent="0.2">
      <c r="A2847" s="142" t="s">
        <v>1361</v>
      </c>
      <c r="B2847" s="142">
        <v>0.71300000000000008</v>
      </c>
      <c r="C2847" s="143">
        <v>99944</v>
      </c>
      <c r="D2847" s="141" t="s">
        <v>111</v>
      </c>
      <c r="F2847" s="141">
        <f>IF(D2847="U",+VLOOKUP(C2847,'[2]Table A'!$A$2:$D$1648,4,FALSE),+VLOOKUP(C2847,'[2]Table B'!$A$2:$F$54,4,FALSE))</f>
        <v>0.71300000000000008</v>
      </c>
      <c r="G2847" s="141">
        <v>0.72460000000000002</v>
      </c>
      <c r="H2847" s="141">
        <v>0.72070000000000001</v>
      </c>
    </row>
    <row r="2848" spans="1:8" x14ac:dyDescent="0.2">
      <c r="A2848" s="142" t="s">
        <v>1468</v>
      </c>
      <c r="B2848" s="142">
        <v>0.71300000000000008</v>
      </c>
      <c r="C2848" s="143">
        <v>99944</v>
      </c>
      <c r="D2848" s="141" t="s">
        <v>111</v>
      </c>
      <c r="F2848" s="141">
        <f>IF(D2848="U",+VLOOKUP(C2848,'[2]Table A'!$A$2:$D$1648,4,FALSE),+VLOOKUP(C2848,'[2]Table B'!$A$2:$F$54,4,FALSE))</f>
        <v>0.71300000000000008</v>
      </c>
      <c r="G2848" s="141">
        <v>0.72460000000000002</v>
      </c>
      <c r="H2848" s="141">
        <v>0.72070000000000001</v>
      </c>
    </row>
    <row r="2849" spans="1:8" x14ac:dyDescent="0.2">
      <c r="A2849" s="142" t="s">
        <v>1527</v>
      </c>
      <c r="B2849" s="142">
        <v>0.71300000000000008</v>
      </c>
      <c r="C2849" s="143">
        <v>99944</v>
      </c>
      <c r="D2849" s="141" t="s">
        <v>111</v>
      </c>
      <c r="F2849" s="141">
        <f>IF(D2849="U",+VLOOKUP(C2849,'[2]Table A'!$A$2:$D$1648,4,FALSE),+VLOOKUP(C2849,'[2]Table B'!$A$2:$F$54,4,FALSE))</f>
        <v>0.71300000000000008</v>
      </c>
      <c r="G2849" s="141">
        <v>0.72460000000000002</v>
      </c>
      <c r="H2849" s="141">
        <v>0.72070000000000001</v>
      </c>
    </row>
    <row r="2850" spans="1:8" x14ac:dyDescent="0.2">
      <c r="A2850" s="142" t="s">
        <v>1596</v>
      </c>
      <c r="B2850" s="142">
        <v>0.71300000000000008</v>
      </c>
      <c r="C2850" s="143">
        <v>99944</v>
      </c>
      <c r="D2850" s="141" t="s">
        <v>111</v>
      </c>
      <c r="F2850" s="141">
        <f>IF(D2850="U",+VLOOKUP(C2850,'[2]Table A'!$A$2:$D$1648,4,FALSE),+VLOOKUP(C2850,'[2]Table B'!$A$2:$F$54,4,FALSE))</f>
        <v>0.71300000000000008</v>
      </c>
      <c r="G2850" s="141">
        <v>0.72460000000000002</v>
      </c>
      <c r="H2850" s="141">
        <v>0.72070000000000001</v>
      </c>
    </row>
    <row r="2851" spans="1:8" x14ac:dyDescent="0.2">
      <c r="A2851" s="142" t="s">
        <v>1599</v>
      </c>
      <c r="B2851" s="142">
        <v>0.71300000000000008</v>
      </c>
      <c r="C2851" s="143">
        <v>99944</v>
      </c>
      <c r="D2851" s="141" t="s">
        <v>111</v>
      </c>
      <c r="F2851" s="141">
        <f>IF(D2851="U",+VLOOKUP(C2851,'[2]Table A'!$A$2:$D$1648,4,FALSE),+VLOOKUP(C2851,'[2]Table B'!$A$2:$F$54,4,FALSE))</f>
        <v>0.71300000000000008</v>
      </c>
      <c r="G2851" s="141">
        <v>0.72460000000000002</v>
      </c>
      <c r="H2851" s="141">
        <v>0.72070000000000001</v>
      </c>
    </row>
    <row r="2852" spans="1:8" x14ac:dyDescent="0.2">
      <c r="A2852" s="142" t="s">
        <v>1687</v>
      </c>
      <c r="B2852" s="142">
        <v>0.71300000000000008</v>
      </c>
      <c r="C2852" s="143">
        <v>99944</v>
      </c>
      <c r="D2852" s="141" t="s">
        <v>111</v>
      </c>
      <c r="F2852" s="141">
        <f>IF(D2852="U",+VLOOKUP(C2852,'[2]Table A'!$A$2:$D$1648,4,FALSE),+VLOOKUP(C2852,'[2]Table B'!$A$2:$F$54,4,FALSE))</f>
        <v>0.71300000000000008</v>
      </c>
      <c r="G2852" s="141">
        <v>0.72460000000000002</v>
      </c>
      <c r="H2852" s="141">
        <v>0.72070000000000001</v>
      </c>
    </row>
    <row r="2853" spans="1:8" x14ac:dyDescent="0.2">
      <c r="A2853" s="142" t="s">
        <v>1705</v>
      </c>
      <c r="B2853" s="142">
        <v>0.71300000000000008</v>
      </c>
      <c r="C2853" s="143">
        <v>99944</v>
      </c>
      <c r="D2853" s="141" t="s">
        <v>111</v>
      </c>
      <c r="F2853" s="141">
        <f>IF(D2853="U",+VLOOKUP(C2853,'[2]Table A'!$A$2:$D$1648,4,FALSE),+VLOOKUP(C2853,'[2]Table B'!$A$2:$F$54,4,FALSE))</f>
        <v>0.71300000000000008</v>
      </c>
      <c r="G2853" s="141">
        <v>0.72460000000000002</v>
      </c>
      <c r="H2853" s="141">
        <v>0.72070000000000001</v>
      </c>
    </row>
    <row r="2854" spans="1:8" x14ac:dyDescent="0.2">
      <c r="A2854" s="142" t="s">
        <v>1762</v>
      </c>
      <c r="B2854" s="142">
        <v>0.71300000000000008</v>
      </c>
      <c r="C2854" s="143">
        <v>99944</v>
      </c>
      <c r="D2854" s="141" t="s">
        <v>111</v>
      </c>
      <c r="F2854" s="141">
        <f>IF(D2854="U",+VLOOKUP(C2854,'[2]Table A'!$A$2:$D$1648,4,FALSE),+VLOOKUP(C2854,'[2]Table B'!$A$2:$F$54,4,FALSE))</f>
        <v>0.71300000000000008</v>
      </c>
      <c r="G2854" s="141">
        <v>0.72460000000000002</v>
      </c>
      <c r="H2854" s="141">
        <v>0.72070000000000001</v>
      </c>
    </row>
    <row r="2855" spans="1:8" x14ac:dyDescent="0.2">
      <c r="A2855" s="142" t="s">
        <v>1770</v>
      </c>
      <c r="B2855" s="142">
        <v>0.71300000000000008</v>
      </c>
      <c r="C2855" s="143">
        <v>99944</v>
      </c>
      <c r="D2855" s="141" t="s">
        <v>111</v>
      </c>
      <c r="F2855" s="141">
        <f>IF(D2855="U",+VLOOKUP(C2855,'[2]Table A'!$A$2:$D$1648,4,FALSE),+VLOOKUP(C2855,'[2]Table B'!$A$2:$F$54,4,FALSE))</f>
        <v>0.71300000000000008</v>
      </c>
      <c r="G2855" s="141">
        <v>0.72460000000000002</v>
      </c>
      <c r="H2855" s="141">
        <v>0.72070000000000001</v>
      </c>
    </row>
    <row r="2856" spans="1:8" x14ac:dyDescent="0.2">
      <c r="A2856" s="142" t="s">
        <v>1777</v>
      </c>
      <c r="B2856" s="142">
        <v>0.71300000000000008</v>
      </c>
      <c r="C2856" s="143">
        <v>99944</v>
      </c>
      <c r="D2856" s="141" t="s">
        <v>111</v>
      </c>
      <c r="F2856" s="141">
        <f>IF(D2856="U",+VLOOKUP(C2856,'[2]Table A'!$A$2:$D$1648,4,FALSE),+VLOOKUP(C2856,'[2]Table B'!$A$2:$F$54,4,FALSE))</f>
        <v>0.71300000000000008</v>
      </c>
      <c r="G2856" s="141">
        <v>0.72460000000000002</v>
      </c>
      <c r="H2856" s="141">
        <v>0.72070000000000001</v>
      </c>
    </row>
    <row r="2857" spans="1:8" x14ac:dyDescent="0.2">
      <c r="A2857" s="142" t="s">
        <v>1819</v>
      </c>
      <c r="B2857" s="142">
        <v>0.71300000000000008</v>
      </c>
      <c r="C2857" s="143">
        <v>99944</v>
      </c>
      <c r="D2857" s="141" t="s">
        <v>111</v>
      </c>
      <c r="F2857" s="141">
        <f>IF(D2857="U",+VLOOKUP(C2857,'[2]Table A'!$A$2:$D$1648,4,FALSE),+VLOOKUP(C2857,'[2]Table B'!$A$2:$F$54,4,FALSE))</f>
        <v>0.71300000000000008</v>
      </c>
      <c r="G2857" s="141">
        <v>0.72460000000000002</v>
      </c>
      <c r="H2857" s="141">
        <v>0.72070000000000001</v>
      </c>
    </row>
    <row r="2858" spans="1:8" x14ac:dyDescent="0.2">
      <c r="A2858" s="142" t="s">
        <v>1827</v>
      </c>
      <c r="B2858" s="142">
        <v>0.71300000000000008</v>
      </c>
      <c r="C2858" s="143">
        <v>99944</v>
      </c>
      <c r="D2858" s="141" t="s">
        <v>111</v>
      </c>
      <c r="F2858" s="141">
        <f>IF(D2858="U",+VLOOKUP(C2858,'[2]Table A'!$A$2:$D$1648,4,FALSE),+VLOOKUP(C2858,'[2]Table B'!$A$2:$F$54,4,FALSE))</f>
        <v>0.71300000000000008</v>
      </c>
      <c r="G2858" s="141">
        <v>0.72460000000000002</v>
      </c>
      <c r="H2858" s="141">
        <v>0.72070000000000001</v>
      </c>
    </row>
    <row r="2859" spans="1:8" x14ac:dyDescent="0.2">
      <c r="A2859" s="142" t="s">
        <v>1842</v>
      </c>
      <c r="B2859" s="142">
        <v>0.71300000000000008</v>
      </c>
      <c r="C2859" s="143">
        <v>99944</v>
      </c>
      <c r="D2859" s="141" t="s">
        <v>111</v>
      </c>
      <c r="F2859" s="141">
        <f>IF(D2859="U",+VLOOKUP(C2859,'[2]Table A'!$A$2:$D$1648,4,FALSE),+VLOOKUP(C2859,'[2]Table B'!$A$2:$F$54,4,FALSE))</f>
        <v>0.71300000000000008</v>
      </c>
      <c r="G2859" s="141">
        <v>0.72460000000000002</v>
      </c>
      <c r="H2859" s="141">
        <v>0.72070000000000001</v>
      </c>
    </row>
    <row r="2860" spans="1:8" x14ac:dyDescent="0.2">
      <c r="A2860" s="142" t="s">
        <v>1899</v>
      </c>
      <c r="B2860" s="142">
        <v>0.71300000000000008</v>
      </c>
      <c r="C2860" s="143">
        <v>99944</v>
      </c>
      <c r="D2860" s="141" t="s">
        <v>111</v>
      </c>
      <c r="F2860" s="141">
        <f>IF(D2860="U",+VLOOKUP(C2860,'[2]Table A'!$A$2:$D$1648,4,FALSE),+VLOOKUP(C2860,'[2]Table B'!$A$2:$F$54,4,FALSE))</f>
        <v>0.71300000000000008</v>
      </c>
      <c r="G2860" s="141">
        <v>0.72460000000000002</v>
      </c>
      <c r="H2860" s="141">
        <v>0.72070000000000001</v>
      </c>
    </row>
    <row r="2861" spans="1:8" x14ac:dyDescent="0.2">
      <c r="A2861" s="142" t="s">
        <v>1921</v>
      </c>
      <c r="B2861" s="142">
        <v>0.71300000000000008</v>
      </c>
      <c r="C2861" s="143">
        <v>99944</v>
      </c>
      <c r="D2861" s="141" t="s">
        <v>111</v>
      </c>
      <c r="F2861" s="141">
        <f>IF(D2861="U",+VLOOKUP(C2861,'[2]Table A'!$A$2:$D$1648,4,FALSE),+VLOOKUP(C2861,'[2]Table B'!$A$2:$F$54,4,FALSE))</f>
        <v>0.71300000000000008</v>
      </c>
      <c r="G2861" s="141">
        <v>0.72460000000000002</v>
      </c>
      <c r="H2861" s="141">
        <v>0.72070000000000001</v>
      </c>
    </row>
    <row r="2862" spans="1:8" x14ac:dyDescent="0.2">
      <c r="A2862" s="142" t="s">
        <v>1990</v>
      </c>
      <c r="B2862" s="142">
        <v>0.71300000000000008</v>
      </c>
      <c r="C2862" s="143">
        <v>99944</v>
      </c>
      <c r="D2862" s="141" t="s">
        <v>111</v>
      </c>
      <c r="F2862" s="141">
        <f>IF(D2862="U",+VLOOKUP(C2862,'[2]Table A'!$A$2:$D$1648,4,FALSE),+VLOOKUP(C2862,'[2]Table B'!$A$2:$F$54,4,FALSE))</f>
        <v>0.71300000000000008</v>
      </c>
      <c r="G2862" s="141">
        <v>0.72460000000000002</v>
      </c>
      <c r="H2862" s="141">
        <v>0.72070000000000001</v>
      </c>
    </row>
    <row r="2863" spans="1:8" x14ac:dyDescent="0.2">
      <c r="A2863" s="142" t="s">
        <v>2060</v>
      </c>
      <c r="B2863" s="142">
        <v>0.71300000000000008</v>
      </c>
      <c r="C2863" s="143">
        <v>99944</v>
      </c>
      <c r="D2863" s="141" t="s">
        <v>111</v>
      </c>
      <c r="F2863" s="141">
        <f>IF(D2863="U",+VLOOKUP(C2863,'[2]Table A'!$A$2:$D$1648,4,FALSE),+VLOOKUP(C2863,'[2]Table B'!$A$2:$F$54,4,FALSE))</f>
        <v>0.71300000000000008</v>
      </c>
      <c r="G2863" s="141">
        <v>0.72460000000000002</v>
      </c>
      <c r="H2863" s="141">
        <v>0.72070000000000001</v>
      </c>
    </row>
    <row r="2864" spans="1:8" x14ac:dyDescent="0.2">
      <c r="A2864" s="142" t="s">
        <v>2203</v>
      </c>
      <c r="B2864" s="142">
        <v>0.71300000000000008</v>
      </c>
      <c r="C2864" s="143">
        <v>99944</v>
      </c>
      <c r="D2864" s="141" t="s">
        <v>111</v>
      </c>
      <c r="F2864" s="141">
        <f>IF(D2864="U",+VLOOKUP(C2864,'[2]Table A'!$A$2:$D$1648,4,FALSE),+VLOOKUP(C2864,'[2]Table B'!$A$2:$F$54,4,FALSE))</f>
        <v>0.71300000000000008</v>
      </c>
      <c r="G2864" s="141">
        <v>0.72460000000000002</v>
      </c>
      <c r="H2864" s="141">
        <v>0.72070000000000001</v>
      </c>
    </row>
    <row r="2865" spans="1:8" x14ac:dyDescent="0.2">
      <c r="A2865" s="142" t="s">
        <v>2242</v>
      </c>
      <c r="B2865" s="142">
        <v>0.71300000000000008</v>
      </c>
      <c r="C2865" s="143">
        <v>99944</v>
      </c>
      <c r="D2865" s="141" t="s">
        <v>111</v>
      </c>
      <c r="F2865" s="141">
        <f>IF(D2865="U",+VLOOKUP(C2865,'[2]Table A'!$A$2:$D$1648,4,FALSE),+VLOOKUP(C2865,'[2]Table B'!$A$2:$F$54,4,FALSE))</f>
        <v>0.71300000000000008</v>
      </c>
      <c r="G2865" s="141">
        <v>0.72460000000000002</v>
      </c>
      <c r="H2865" s="141">
        <v>0.72070000000000001</v>
      </c>
    </row>
    <row r="2866" spans="1:8" x14ac:dyDescent="0.2">
      <c r="A2866" s="142" t="s">
        <v>2258</v>
      </c>
      <c r="B2866" s="142">
        <v>0.71300000000000008</v>
      </c>
      <c r="C2866" s="143">
        <v>99944</v>
      </c>
      <c r="D2866" s="141" t="s">
        <v>111</v>
      </c>
      <c r="F2866" s="141">
        <f>IF(D2866="U",+VLOOKUP(C2866,'[2]Table A'!$A$2:$D$1648,4,FALSE),+VLOOKUP(C2866,'[2]Table B'!$A$2:$F$54,4,FALSE))</f>
        <v>0.71300000000000008</v>
      </c>
      <c r="G2866" s="141">
        <v>0.72460000000000002</v>
      </c>
      <c r="H2866" s="141">
        <v>0.72070000000000001</v>
      </c>
    </row>
    <row r="2867" spans="1:8" x14ac:dyDescent="0.2">
      <c r="A2867" s="142" t="s">
        <v>2296</v>
      </c>
      <c r="B2867" s="142">
        <v>0.71300000000000008</v>
      </c>
      <c r="C2867" s="143">
        <v>99944</v>
      </c>
      <c r="D2867" s="141" t="s">
        <v>111</v>
      </c>
      <c r="F2867" s="141">
        <f>IF(D2867="U",+VLOOKUP(C2867,'[2]Table A'!$A$2:$D$1648,4,FALSE),+VLOOKUP(C2867,'[2]Table B'!$A$2:$F$54,4,FALSE))</f>
        <v>0.71300000000000008</v>
      </c>
      <c r="G2867" s="141">
        <v>0.72460000000000002</v>
      </c>
      <c r="H2867" s="141">
        <v>0.72070000000000001</v>
      </c>
    </row>
    <row r="2868" spans="1:8" x14ac:dyDescent="0.2">
      <c r="A2868" s="142" t="s">
        <v>2329</v>
      </c>
      <c r="B2868" s="142">
        <v>0.71300000000000008</v>
      </c>
      <c r="C2868" s="143">
        <v>99944</v>
      </c>
      <c r="D2868" s="141" t="s">
        <v>111</v>
      </c>
      <c r="F2868" s="141">
        <f>IF(D2868="U",+VLOOKUP(C2868,'[2]Table A'!$A$2:$D$1648,4,FALSE),+VLOOKUP(C2868,'[2]Table B'!$A$2:$F$54,4,FALSE))</f>
        <v>0.71300000000000008</v>
      </c>
      <c r="G2868" s="141">
        <v>0.72460000000000002</v>
      </c>
      <c r="H2868" s="141">
        <v>0.72070000000000001</v>
      </c>
    </row>
    <row r="2869" spans="1:8" x14ac:dyDescent="0.2">
      <c r="A2869" s="142" t="s">
        <v>2532</v>
      </c>
      <c r="B2869" s="142">
        <v>0.71300000000000008</v>
      </c>
      <c r="C2869" s="143">
        <v>99944</v>
      </c>
      <c r="D2869" s="141" t="s">
        <v>111</v>
      </c>
      <c r="F2869" s="141">
        <f>IF(D2869="U",+VLOOKUP(C2869,'[2]Table A'!$A$2:$D$1648,4,FALSE),+VLOOKUP(C2869,'[2]Table B'!$A$2:$F$54,4,FALSE))</f>
        <v>0.71300000000000008</v>
      </c>
      <c r="G2869" s="141">
        <v>0.72460000000000002</v>
      </c>
      <c r="H2869" s="141">
        <v>0.72070000000000001</v>
      </c>
    </row>
    <row r="2870" spans="1:8" x14ac:dyDescent="0.2">
      <c r="A2870" s="142" t="s">
        <v>2534</v>
      </c>
      <c r="B2870" s="142">
        <v>0.71300000000000008</v>
      </c>
      <c r="C2870" s="143">
        <v>99944</v>
      </c>
      <c r="D2870" s="141" t="s">
        <v>111</v>
      </c>
      <c r="F2870" s="141">
        <f>IF(D2870="U",+VLOOKUP(C2870,'[2]Table A'!$A$2:$D$1648,4,FALSE),+VLOOKUP(C2870,'[2]Table B'!$A$2:$F$54,4,FALSE))</f>
        <v>0.71300000000000008</v>
      </c>
      <c r="G2870" s="141">
        <v>0.72460000000000002</v>
      </c>
      <c r="H2870" s="141">
        <v>0.72070000000000001</v>
      </c>
    </row>
    <row r="2871" spans="1:8" x14ac:dyDescent="0.2">
      <c r="A2871" s="142" t="s">
        <v>2491</v>
      </c>
      <c r="B2871" s="142">
        <v>0.71300000000000008</v>
      </c>
      <c r="C2871" s="143">
        <v>99944</v>
      </c>
      <c r="D2871" s="141" t="s">
        <v>111</v>
      </c>
      <c r="F2871" s="141">
        <f>IF(D2871="U",+VLOOKUP(C2871,'[2]Table A'!$A$2:$D$1648,4,FALSE),+VLOOKUP(C2871,'[2]Table B'!$A$2:$F$54,4,FALSE))</f>
        <v>0.71300000000000008</v>
      </c>
      <c r="G2871" s="141">
        <v>0.72460000000000002</v>
      </c>
      <c r="H2871" s="141">
        <v>0.72070000000000001</v>
      </c>
    </row>
    <row r="2872" spans="1:8" x14ac:dyDescent="0.2">
      <c r="A2872" s="142" t="s">
        <v>2561</v>
      </c>
      <c r="B2872" s="142">
        <v>0.71300000000000008</v>
      </c>
      <c r="C2872" s="143">
        <v>99944</v>
      </c>
      <c r="D2872" s="141" t="s">
        <v>111</v>
      </c>
      <c r="F2872" s="141">
        <f>IF(D2872="U",+VLOOKUP(C2872,'[2]Table A'!$A$2:$D$1648,4,FALSE),+VLOOKUP(C2872,'[2]Table B'!$A$2:$F$54,4,FALSE))</f>
        <v>0.71300000000000008</v>
      </c>
      <c r="G2872" s="141">
        <v>0.72460000000000002</v>
      </c>
      <c r="H2872" s="141">
        <v>0.72070000000000001</v>
      </c>
    </row>
    <row r="2873" spans="1:8" x14ac:dyDescent="0.2">
      <c r="A2873" s="142" t="s">
        <v>2658</v>
      </c>
      <c r="B2873" s="142">
        <v>0.71300000000000008</v>
      </c>
      <c r="C2873" s="143">
        <v>99944</v>
      </c>
      <c r="D2873" s="141" t="s">
        <v>111</v>
      </c>
      <c r="F2873" s="141">
        <f>IF(D2873="U",+VLOOKUP(C2873,'[2]Table A'!$A$2:$D$1648,4,FALSE),+VLOOKUP(C2873,'[2]Table B'!$A$2:$F$54,4,FALSE))</f>
        <v>0.71300000000000008</v>
      </c>
      <c r="G2873" s="141">
        <v>0.72460000000000002</v>
      </c>
      <c r="H2873" s="141">
        <v>0.72070000000000001</v>
      </c>
    </row>
    <row r="2874" spans="1:8" x14ac:dyDescent="0.2">
      <c r="A2874" s="142" t="s">
        <v>2689</v>
      </c>
      <c r="B2874" s="142">
        <v>0.71300000000000008</v>
      </c>
      <c r="C2874" s="143">
        <v>99944</v>
      </c>
      <c r="D2874" s="141" t="s">
        <v>111</v>
      </c>
      <c r="F2874" s="141">
        <f>IF(D2874="U",+VLOOKUP(C2874,'[2]Table A'!$A$2:$D$1648,4,FALSE),+VLOOKUP(C2874,'[2]Table B'!$A$2:$F$54,4,FALSE))</f>
        <v>0.71300000000000008</v>
      </c>
      <c r="G2874" s="141">
        <v>0.72460000000000002</v>
      </c>
      <c r="H2874" s="141">
        <v>0.72070000000000001</v>
      </c>
    </row>
    <row r="2875" spans="1:8" x14ac:dyDescent="0.2">
      <c r="A2875" s="142" t="s">
        <v>2809</v>
      </c>
      <c r="B2875" s="142">
        <v>0.71300000000000008</v>
      </c>
      <c r="C2875" s="143">
        <v>99944</v>
      </c>
      <c r="D2875" s="141" t="s">
        <v>111</v>
      </c>
      <c r="F2875" s="141">
        <f>IF(D2875="U",+VLOOKUP(C2875,'[2]Table A'!$A$2:$D$1648,4,FALSE),+VLOOKUP(C2875,'[2]Table B'!$A$2:$F$54,4,FALSE))</f>
        <v>0.71300000000000008</v>
      </c>
      <c r="G2875" s="141">
        <v>0.72460000000000002</v>
      </c>
      <c r="H2875" s="141">
        <v>0.72070000000000001</v>
      </c>
    </row>
    <row r="2876" spans="1:8" x14ac:dyDescent="0.2">
      <c r="A2876" s="142" t="s">
        <v>2882</v>
      </c>
      <c r="B2876" s="142">
        <v>0.71300000000000008</v>
      </c>
      <c r="C2876" s="143">
        <v>99944</v>
      </c>
      <c r="D2876" s="141" t="s">
        <v>111</v>
      </c>
      <c r="F2876" s="141">
        <f>IF(D2876="U",+VLOOKUP(C2876,'[2]Table A'!$A$2:$D$1648,4,FALSE),+VLOOKUP(C2876,'[2]Table B'!$A$2:$F$54,4,FALSE))</f>
        <v>0.71300000000000008</v>
      </c>
      <c r="G2876" s="141">
        <v>0.72460000000000002</v>
      </c>
      <c r="H2876" s="141">
        <v>0.72070000000000001</v>
      </c>
    </row>
    <row r="2877" spans="1:8" x14ac:dyDescent="0.2">
      <c r="A2877" s="142" t="s">
        <v>2947</v>
      </c>
      <c r="B2877" s="142">
        <v>0.71300000000000008</v>
      </c>
      <c r="C2877" s="143">
        <v>99944</v>
      </c>
      <c r="D2877" s="141" t="s">
        <v>111</v>
      </c>
      <c r="F2877" s="141">
        <f>IF(D2877="U",+VLOOKUP(C2877,'[2]Table A'!$A$2:$D$1648,4,FALSE),+VLOOKUP(C2877,'[2]Table B'!$A$2:$F$54,4,FALSE))</f>
        <v>0.71300000000000008</v>
      </c>
      <c r="G2877" s="141">
        <v>0.72460000000000002</v>
      </c>
      <c r="H2877" s="141">
        <v>0.72070000000000001</v>
      </c>
    </row>
    <row r="2878" spans="1:8" x14ac:dyDescent="0.2">
      <c r="A2878" s="142" t="s">
        <v>2966</v>
      </c>
      <c r="B2878" s="142">
        <v>0.71300000000000008</v>
      </c>
      <c r="C2878" s="143">
        <v>99944</v>
      </c>
      <c r="D2878" s="141" t="s">
        <v>111</v>
      </c>
      <c r="F2878" s="141">
        <f>IF(D2878="U",+VLOOKUP(C2878,'[2]Table A'!$A$2:$D$1648,4,FALSE),+VLOOKUP(C2878,'[2]Table B'!$A$2:$F$54,4,FALSE))</f>
        <v>0.71300000000000008</v>
      </c>
      <c r="G2878" s="141">
        <v>0.72460000000000002</v>
      </c>
      <c r="H2878" s="141">
        <v>0.72070000000000001</v>
      </c>
    </row>
    <row r="2879" spans="1:8" x14ac:dyDescent="0.2">
      <c r="A2879" s="142" t="s">
        <v>3081</v>
      </c>
      <c r="B2879" s="142">
        <v>0.71300000000000008</v>
      </c>
      <c r="C2879" s="143">
        <v>99944</v>
      </c>
      <c r="D2879" s="141" t="s">
        <v>111</v>
      </c>
      <c r="F2879" s="141">
        <f>IF(D2879="U",+VLOOKUP(C2879,'[2]Table A'!$A$2:$D$1648,4,FALSE),+VLOOKUP(C2879,'[2]Table B'!$A$2:$F$54,4,FALSE))</f>
        <v>0.71300000000000008</v>
      </c>
      <c r="G2879" s="141">
        <v>0.72460000000000002</v>
      </c>
      <c r="H2879" s="141">
        <v>0.72070000000000001</v>
      </c>
    </row>
    <row r="2880" spans="1:8" x14ac:dyDescent="0.2">
      <c r="A2880" s="142" t="s">
        <v>3129</v>
      </c>
      <c r="B2880" s="142">
        <v>0.71300000000000008</v>
      </c>
      <c r="C2880" s="143">
        <v>99944</v>
      </c>
      <c r="D2880" s="141" t="s">
        <v>111</v>
      </c>
      <c r="F2880" s="141">
        <f>IF(D2880="U",+VLOOKUP(C2880,'[2]Table A'!$A$2:$D$1648,4,FALSE),+VLOOKUP(C2880,'[2]Table B'!$A$2:$F$54,4,FALSE))</f>
        <v>0.71300000000000008</v>
      </c>
      <c r="G2880" s="141">
        <v>0.72460000000000002</v>
      </c>
      <c r="H2880" s="141">
        <v>0.72070000000000001</v>
      </c>
    </row>
    <row r="2881" spans="1:8" x14ac:dyDescent="0.2">
      <c r="A2881" s="142" t="s">
        <v>3302</v>
      </c>
      <c r="B2881" s="142">
        <v>0.71300000000000008</v>
      </c>
      <c r="C2881" s="143">
        <v>99944</v>
      </c>
      <c r="D2881" s="141" t="s">
        <v>111</v>
      </c>
      <c r="F2881" s="141">
        <f>IF(D2881="U",+VLOOKUP(C2881,'[2]Table A'!$A$2:$D$1648,4,FALSE),+VLOOKUP(C2881,'[2]Table B'!$A$2:$F$54,4,FALSE))</f>
        <v>0.71300000000000008</v>
      </c>
      <c r="G2881" s="141">
        <v>0.72460000000000002</v>
      </c>
      <c r="H2881" s="141">
        <v>0.72070000000000001</v>
      </c>
    </row>
    <row r="2882" spans="1:8" x14ac:dyDescent="0.2">
      <c r="A2882" s="142" t="s">
        <v>3318</v>
      </c>
      <c r="B2882" s="142">
        <v>0.71300000000000008</v>
      </c>
      <c r="C2882" s="143">
        <v>99944</v>
      </c>
      <c r="D2882" s="141" t="s">
        <v>111</v>
      </c>
      <c r="F2882" s="141">
        <f>IF(D2882="U",+VLOOKUP(C2882,'[2]Table A'!$A$2:$D$1648,4,FALSE),+VLOOKUP(C2882,'[2]Table B'!$A$2:$F$54,4,FALSE))</f>
        <v>0.71300000000000008</v>
      </c>
      <c r="G2882" s="141">
        <v>0.72460000000000002</v>
      </c>
      <c r="H2882" s="141">
        <v>0.72070000000000001</v>
      </c>
    </row>
    <row r="2883" spans="1:8" x14ac:dyDescent="0.2">
      <c r="A2883" s="142" t="s">
        <v>3458</v>
      </c>
      <c r="B2883" s="142">
        <v>0.71300000000000008</v>
      </c>
      <c r="C2883" s="143">
        <v>99944</v>
      </c>
      <c r="D2883" s="141" t="s">
        <v>111</v>
      </c>
      <c r="F2883" s="141">
        <f>IF(D2883="U",+VLOOKUP(C2883,'[2]Table A'!$A$2:$D$1648,4,FALSE),+VLOOKUP(C2883,'[2]Table B'!$A$2:$F$54,4,FALSE))</f>
        <v>0.71300000000000008</v>
      </c>
      <c r="G2883" s="141">
        <v>0.72460000000000002</v>
      </c>
      <c r="H2883" s="141">
        <v>0.72070000000000001</v>
      </c>
    </row>
    <row r="2884" spans="1:8" x14ac:dyDescent="0.2">
      <c r="A2884" s="142" t="s">
        <v>3656</v>
      </c>
      <c r="B2884" s="142">
        <v>0.71300000000000008</v>
      </c>
      <c r="C2884" s="143">
        <v>99944</v>
      </c>
      <c r="D2884" s="141" t="s">
        <v>111</v>
      </c>
      <c r="F2884" s="141">
        <f>IF(D2884="U",+VLOOKUP(C2884,'[2]Table A'!$A$2:$D$1648,4,FALSE),+VLOOKUP(C2884,'[2]Table B'!$A$2:$F$54,4,FALSE))</f>
        <v>0.71300000000000008</v>
      </c>
      <c r="G2884" s="141">
        <v>0.72460000000000002</v>
      </c>
      <c r="H2884" s="141">
        <v>0.72070000000000001</v>
      </c>
    </row>
    <row r="2885" spans="1:8" x14ac:dyDescent="0.2">
      <c r="A2885" s="142" t="s">
        <v>3723</v>
      </c>
      <c r="B2885" s="142">
        <v>0.71300000000000008</v>
      </c>
      <c r="C2885" s="143">
        <v>99944</v>
      </c>
      <c r="D2885" s="141" t="s">
        <v>111</v>
      </c>
      <c r="F2885" s="141">
        <f>IF(D2885="U",+VLOOKUP(C2885,'[2]Table A'!$A$2:$D$1648,4,FALSE),+VLOOKUP(C2885,'[2]Table B'!$A$2:$F$54,4,FALSE))</f>
        <v>0.71300000000000008</v>
      </c>
      <c r="G2885" s="141">
        <v>0.72460000000000002</v>
      </c>
      <c r="H2885" s="141">
        <v>0.72070000000000001</v>
      </c>
    </row>
    <row r="2886" spans="1:8" x14ac:dyDescent="0.2">
      <c r="A2886" s="142" t="s">
        <v>3787</v>
      </c>
      <c r="B2886" s="142">
        <v>0.71300000000000008</v>
      </c>
      <c r="C2886" s="143">
        <v>99944</v>
      </c>
      <c r="D2886" s="141" t="s">
        <v>111</v>
      </c>
      <c r="F2886" s="141">
        <f>IF(D2886="U",+VLOOKUP(C2886,'[2]Table A'!$A$2:$D$1648,4,FALSE),+VLOOKUP(C2886,'[2]Table B'!$A$2:$F$54,4,FALSE))</f>
        <v>0.71300000000000008</v>
      </c>
      <c r="G2886" s="141">
        <v>0.72460000000000002</v>
      </c>
      <c r="H2886" s="141">
        <v>0.72070000000000001</v>
      </c>
    </row>
    <row r="2887" spans="1:8" x14ac:dyDescent="0.2">
      <c r="A2887" s="142" t="s">
        <v>3791</v>
      </c>
      <c r="B2887" s="142">
        <v>0.71300000000000008</v>
      </c>
      <c r="C2887" s="143">
        <v>99944</v>
      </c>
      <c r="D2887" s="141" t="s">
        <v>111</v>
      </c>
      <c r="F2887" s="141">
        <f>IF(D2887="U",+VLOOKUP(C2887,'[2]Table A'!$A$2:$D$1648,4,FALSE),+VLOOKUP(C2887,'[2]Table B'!$A$2:$F$54,4,FALSE))</f>
        <v>0.71300000000000008</v>
      </c>
      <c r="G2887" s="141">
        <v>0.72460000000000002</v>
      </c>
      <c r="H2887" s="141">
        <v>0.72070000000000001</v>
      </c>
    </row>
    <row r="2888" spans="1:8" x14ac:dyDescent="0.2">
      <c r="A2888" s="142" t="s">
        <v>3827</v>
      </c>
      <c r="B2888" s="142">
        <v>0.71300000000000008</v>
      </c>
      <c r="C2888" s="143">
        <v>99944</v>
      </c>
      <c r="D2888" s="141" t="s">
        <v>111</v>
      </c>
      <c r="F2888" s="141">
        <f>IF(D2888="U",+VLOOKUP(C2888,'[2]Table A'!$A$2:$D$1648,4,FALSE),+VLOOKUP(C2888,'[2]Table B'!$A$2:$F$54,4,FALSE))</f>
        <v>0.71300000000000008</v>
      </c>
      <c r="G2888" s="141">
        <v>0.72460000000000002</v>
      </c>
      <c r="H2888" s="141">
        <v>0.72070000000000001</v>
      </c>
    </row>
    <row r="2889" spans="1:8" x14ac:dyDescent="0.2">
      <c r="A2889" s="142" t="s">
        <v>3985</v>
      </c>
      <c r="B2889" s="142">
        <v>0.71300000000000008</v>
      </c>
      <c r="C2889" s="143">
        <v>99944</v>
      </c>
      <c r="D2889" s="141" t="s">
        <v>111</v>
      </c>
      <c r="F2889" s="141">
        <f>IF(D2889="U",+VLOOKUP(C2889,'[2]Table A'!$A$2:$D$1648,4,FALSE),+VLOOKUP(C2889,'[2]Table B'!$A$2:$F$54,4,FALSE))</f>
        <v>0.71300000000000008</v>
      </c>
      <c r="G2889" s="141">
        <v>0.72460000000000002</v>
      </c>
      <c r="H2889" s="141">
        <v>0.72070000000000001</v>
      </c>
    </row>
    <row r="2890" spans="1:8" x14ac:dyDescent="0.2">
      <c r="A2890" s="142" t="s">
        <v>380</v>
      </c>
      <c r="B2890" s="142">
        <v>0.81390000000000007</v>
      </c>
      <c r="C2890" s="143">
        <v>99945</v>
      </c>
      <c r="D2890" s="141" t="s">
        <v>111</v>
      </c>
      <c r="F2890" s="141">
        <f>IF(D2890="U",+VLOOKUP(C2890,'[2]Table A'!$A$2:$D$1648,4,FALSE),+VLOOKUP(C2890,'[2]Table B'!$A$2:$F$54,4,FALSE))</f>
        <v>0.81390000000000007</v>
      </c>
      <c r="G2890" s="141">
        <v>0.77180000000000004</v>
      </c>
      <c r="H2890" s="141">
        <v>0.78839999999999999</v>
      </c>
    </row>
    <row r="2891" spans="1:8" x14ac:dyDescent="0.2">
      <c r="A2891" s="142" t="s">
        <v>384</v>
      </c>
      <c r="B2891" s="142">
        <v>0.81390000000000007</v>
      </c>
      <c r="C2891" s="143">
        <v>99945</v>
      </c>
      <c r="D2891" s="141" t="s">
        <v>111</v>
      </c>
      <c r="F2891" s="141">
        <f>IF(D2891="U",+VLOOKUP(C2891,'[2]Table A'!$A$2:$D$1648,4,FALSE),+VLOOKUP(C2891,'[2]Table B'!$A$2:$F$54,4,FALSE))</f>
        <v>0.81390000000000007</v>
      </c>
      <c r="G2891" s="141">
        <v>0.77180000000000004</v>
      </c>
      <c r="H2891" s="141">
        <v>0.78839999999999999</v>
      </c>
    </row>
    <row r="2892" spans="1:8" x14ac:dyDescent="0.2">
      <c r="A2892" s="142" t="s">
        <v>387</v>
      </c>
      <c r="B2892" s="142">
        <v>0.81390000000000007</v>
      </c>
      <c r="C2892" s="143">
        <v>99945</v>
      </c>
      <c r="D2892" s="141" t="s">
        <v>111</v>
      </c>
      <c r="F2892" s="141">
        <f>IF(D2892="U",+VLOOKUP(C2892,'[2]Table A'!$A$2:$D$1648,4,FALSE),+VLOOKUP(C2892,'[2]Table B'!$A$2:$F$54,4,FALSE))</f>
        <v>0.81390000000000007</v>
      </c>
      <c r="G2892" s="141">
        <v>0.77180000000000004</v>
      </c>
      <c r="H2892" s="141">
        <v>0.78839999999999999</v>
      </c>
    </row>
    <row r="2893" spans="1:8" x14ac:dyDescent="0.2">
      <c r="A2893" s="142" t="s">
        <v>456</v>
      </c>
      <c r="B2893" s="142">
        <v>0.81390000000000007</v>
      </c>
      <c r="C2893" s="143">
        <v>99945</v>
      </c>
      <c r="D2893" s="141" t="s">
        <v>111</v>
      </c>
      <c r="F2893" s="141">
        <f>IF(D2893="U",+VLOOKUP(C2893,'[2]Table A'!$A$2:$D$1648,4,FALSE),+VLOOKUP(C2893,'[2]Table B'!$A$2:$F$54,4,FALSE))</f>
        <v>0.81390000000000007</v>
      </c>
      <c r="G2893" s="141">
        <v>0.77180000000000004</v>
      </c>
      <c r="H2893" s="141">
        <v>0.78839999999999999</v>
      </c>
    </row>
    <row r="2894" spans="1:8" x14ac:dyDescent="0.2">
      <c r="A2894" s="142" t="s">
        <v>512</v>
      </c>
      <c r="B2894" s="142">
        <v>0.81390000000000007</v>
      </c>
      <c r="C2894" s="143">
        <v>99945</v>
      </c>
      <c r="D2894" s="141" t="s">
        <v>111</v>
      </c>
      <c r="F2894" s="141">
        <f>IF(D2894="U",+VLOOKUP(C2894,'[2]Table A'!$A$2:$D$1648,4,FALSE),+VLOOKUP(C2894,'[2]Table B'!$A$2:$F$54,4,FALSE))</f>
        <v>0.81390000000000007</v>
      </c>
      <c r="G2894" s="141">
        <v>0.77180000000000004</v>
      </c>
      <c r="H2894" s="141">
        <v>0.78839999999999999</v>
      </c>
    </row>
    <row r="2895" spans="1:8" x14ac:dyDescent="0.2">
      <c r="A2895" s="142" t="s">
        <v>533</v>
      </c>
      <c r="B2895" s="142">
        <v>0.81390000000000007</v>
      </c>
      <c r="C2895" s="143">
        <v>99945</v>
      </c>
      <c r="D2895" s="141" t="s">
        <v>111</v>
      </c>
      <c r="F2895" s="141">
        <f>IF(D2895="U",+VLOOKUP(C2895,'[2]Table A'!$A$2:$D$1648,4,FALSE),+VLOOKUP(C2895,'[2]Table B'!$A$2:$F$54,4,FALSE))</f>
        <v>0.81390000000000007</v>
      </c>
      <c r="G2895" s="141">
        <v>0.77180000000000004</v>
      </c>
      <c r="H2895" s="141">
        <v>0.78839999999999999</v>
      </c>
    </row>
    <row r="2896" spans="1:8" x14ac:dyDescent="0.2">
      <c r="A2896" s="142" t="s">
        <v>603</v>
      </c>
      <c r="B2896" s="142">
        <v>0.81390000000000007</v>
      </c>
      <c r="C2896" s="143">
        <v>99945</v>
      </c>
      <c r="D2896" s="141" t="s">
        <v>111</v>
      </c>
      <c r="F2896" s="141">
        <f>IF(D2896="U",+VLOOKUP(C2896,'[2]Table A'!$A$2:$D$1648,4,FALSE),+VLOOKUP(C2896,'[2]Table B'!$A$2:$F$54,4,FALSE))</f>
        <v>0.81390000000000007</v>
      </c>
      <c r="G2896" s="141">
        <v>0.77180000000000004</v>
      </c>
      <c r="H2896" s="141">
        <v>0.78839999999999999</v>
      </c>
    </row>
    <row r="2897" spans="1:8" x14ac:dyDescent="0.2">
      <c r="A2897" s="142" t="s">
        <v>633</v>
      </c>
      <c r="B2897" s="142">
        <v>0.81390000000000007</v>
      </c>
      <c r="C2897" s="143">
        <v>99945</v>
      </c>
      <c r="D2897" s="141" t="s">
        <v>111</v>
      </c>
      <c r="F2897" s="141">
        <f>IF(D2897="U",+VLOOKUP(C2897,'[2]Table A'!$A$2:$D$1648,4,FALSE),+VLOOKUP(C2897,'[2]Table B'!$A$2:$F$54,4,FALSE))</f>
        <v>0.81390000000000007</v>
      </c>
      <c r="G2897" s="141">
        <v>0.77180000000000004</v>
      </c>
      <c r="H2897" s="141">
        <v>0.78839999999999999</v>
      </c>
    </row>
    <row r="2898" spans="1:8" x14ac:dyDescent="0.2">
      <c r="A2898" s="142" t="s">
        <v>634</v>
      </c>
      <c r="B2898" s="142">
        <v>0.81390000000000007</v>
      </c>
      <c r="C2898" s="143">
        <v>99945</v>
      </c>
      <c r="D2898" s="141" t="s">
        <v>111</v>
      </c>
      <c r="F2898" s="141">
        <f>IF(D2898="U",+VLOOKUP(C2898,'[2]Table A'!$A$2:$D$1648,4,FALSE),+VLOOKUP(C2898,'[2]Table B'!$A$2:$F$54,4,FALSE))</f>
        <v>0.81390000000000007</v>
      </c>
      <c r="G2898" s="141">
        <v>0.77180000000000004</v>
      </c>
      <c r="H2898" s="141">
        <v>0.78839999999999999</v>
      </c>
    </row>
    <row r="2899" spans="1:8" x14ac:dyDescent="0.2">
      <c r="A2899" s="142" t="s">
        <v>675</v>
      </c>
      <c r="B2899" s="142">
        <v>0.81390000000000007</v>
      </c>
      <c r="C2899" s="143">
        <v>99945</v>
      </c>
      <c r="D2899" s="141" t="s">
        <v>111</v>
      </c>
      <c r="F2899" s="141">
        <f>IF(D2899="U",+VLOOKUP(C2899,'[2]Table A'!$A$2:$D$1648,4,FALSE),+VLOOKUP(C2899,'[2]Table B'!$A$2:$F$54,4,FALSE))</f>
        <v>0.81390000000000007</v>
      </c>
      <c r="G2899" s="141">
        <v>0.77180000000000004</v>
      </c>
      <c r="H2899" s="141">
        <v>0.78839999999999999</v>
      </c>
    </row>
    <row r="2900" spans="1:8" x14ac:dyDescent="0.2">
      <c r="A2900" s="142" t="s">
        <v>676</v>
      </c>
      <c r="B2900" s="142">
        <v>0.81390000000000007</v>
      </c>
      <c r="C2900" s="143">
        <v>99945</v>
      </c>
      <c r="D2900" s="141" t="s">
        <v>111</v>
      </c>
      <c r="F2900" s="141">
        <f>IF(D2900="U",+VLOOKUP(C2900,'[2]Table A'!$A$2:$D$1648,4,FALSE),+VLOOKUP(C2900,'[2]Table B'!$A$2:$F$54,4,FALSE))</f>
        <v>0.81390000000000007</v>
      </c>
      <c r="G2900" s="141">
        <v>0.77180000000000004</v>
      </c>
      <c r="H2900" s="141">
        <v>0.78839999999999999</v>
      </c>
    </row>
    <row r="2901" spans="1:8" x14ac:dyDescent="0.2">
      <c r="A2901" s="142" t="s">
        <v>690</v>
      </c>
      <c r="B2901" s="142">
        <v>0.81390000000000007</v>
      </c>
      <c r="C2901" s="143">
        <v>99945</v>
      </c>
      <c r="D2901" s="141" t="s">
        <v>111</v>
      </c>
      <c r="F2901" s="141">
        <f>IF(D2901="U",+VLOOKUP(C2901,'[2]Table A'!$A$2:$D$1648,4,FALSE),+VLOOKUP(C2901,'[2]Table B'!$A$2:$F$54,4,FALSE))</f>
        <v>0.81390000000000007</v>
      </c>
      <c r="G2901" s="141">
        <v>0.77180000000000004</v>
      </c>
      <c r="H2901" s="141">
        <v>0.78839999999999999</v>
      </c>
    </row>
    <row r="2902" spans="1:8" x14ac:dyDescent="0.2">
      <c r="A2902" s="142" t="s">
        <v>703</v>
      </c>
      <c r="B2902" s="142">
        <v>0.81390000000000007</v>
      </c>
      <c r="C2902" s="143">
        <v>99945</v>
      </c>
      <c r="D2902" s="141" t="s">
        <v>111</v>
      </c>
      <c r="F2902" s="141">
        <f>IF(D2902="U",+VLOOKUP(C2902,'[2]Table A'!$A$2:$D$1648,4,FALSE),+VLOOKUP(C2902,'[2]Table B'!$A$2:$F$54,4,FALSE))</f>
        <v>0.81390000000000007</v>
      </c>
      <c r="G2902" s="141">
        <v>0.77180000000000004</v>
      </c>
      <c r="H2902" s="141">
        <v>0.78839999999999999</v>
      </c>
    </row>
    <row r="2903" spans="1:8" x14ac:dyDescent="0.2">
      <c r="A2903" s="142" t="s">
        <v>739</v>
      </c>
      <c r="B2903" s="142">
        <v>0.81390000000000007</v>
      </c>
      <c r="C2903" s="143">
        <v>99945</v>
      </c>
      <c r="D2903" s="141" t="s">
        <v>111</v>
      </c>
      <c r="F2903" s="141">
        <f>IF(D2903="U",+VLOOKUP(C2903,'[2]Table A'!$A$2:$D$1648,4,FALSE),+VLOOKUP(C2903,'[2]Table B'!$A$2:$F$54,4,FALSE))</f>
        <v>0.81390000000000007</v>
      </c>
      <c r="G2903" s="141">
        <v>0.77180000000000004</v>
      </c>
      <c r="H2903" s="141">
        <v>0.78839999999999999</v>
      </c>
    </row>
    <row r="2904" spans="1:8" x14ac:dyDescent="0.2">
      <c r="A2904" s="142" t="s">
        <v>787</v>
      </c>
      <c r="B2904" s="142">
        <v>0.81390000000000007</v>
      </c>
      <c r="C2904" s="143">
        <v>99945</v>
      </c>
      <c r="D2904" s="141" t="s">
        <v>111</v>
      </c>
      <c r="F2904" s="141">
        <f>IF(D2904="U",+VLOOKUP(C2904,'[2]Table A'!$A$2:$D$1648,4,FALSE),+VLOOKUP(C2904,'[2]Table B'!$A$2:$F$54,4,FALSE))</f>
        <v>0.81390000000000007</v>
      </c>
      <c r="G2904" s="141">
        <v>0.77180000000000004</v>
      </c>
      <c r="H2904" s="141">
        <v>0.78839999999999999</v>
      </c>
    </row>
    <row r="2905" spans="1:8" x14ac:dyDescent="0.2">
      <c r="A2905" s="142" t="s">
        <v>808</v>
      </c>
      <c r="B2905" s="142">
        <v>0.81390000000000007</v>
      </c>
      <c r="C2905" s="143">
        <v>99945</v>
      </c>
      <c r="D2905" s="141" t="s">
        <v>111</v>
      </c>
      <c r="F2905" s="141">
        <f>IF(D2905="U",+VLOOKUP(C2905,'[2]Table A'!$A$2:$D$1648,4,FALSE),+VLOOKUP(C2905,'[2]Table B'!$A$2:$F$54,4,FALSE))</f>
        <v>0.81390000000000007</v>
      </c>
      <c r="G2905" s="141">
        <v>0.77180000000000004</v>
      </c>
      <c r="H2905" s="141">
        <v>0.78839999999999999</v>
      </c>
    </row>
    <row r="2906" spans="1:8" x14ac:dyDescent="0.2">
      <c r="A2906" s="142" t="s">
        <v>878</v>
      </c>
      <c r="B2906" s="142">
        <v>0.81390000000000007</v>
      </c>
      <c r="C2906" s="143">
        <v>99945</v>
      </c>
      <c r="D2906" s="141" t="s">
        <v>111</v>
      </c>
      <c r="F2906" s="141">
        <f>IF(D2906="U",+VLOOKUP(C2906,'[2]Table A'!$A$2:$D$1648,4,FALSE),+VLOOKUP(C2906,'[2]Table B'!$A$2:$F$54,4,FALSE))</f>
        <v>0.81390000000000007</v>
      </c>
      <c r="G2906" s="141">
        <v>0.77180000000000004</v>
      </c>
      <c r="H2906" s="141">
        <v>0.78839999999999999</v>
      </c>
    </row>
    <row r="2907" spans="1:8" x14ac:dyDescent="0.2">
      <c r="A2907" s="142" t="s">
        <v>880</v>
      </c>
      <c r="B2907" s="142">
        <v>0.81390000000000007</v>
      </c>
      <c r="C2907" s="143">
        <v>99945</v>
      </c>
      <c r="D2907" s="141" t="s">
        <v>111</v>
      </c>
      <c r="F2907" s="141">
        <f>IF(D2907="U",+VLOOKUP(C2907,'[2]Table A'!$A$2:$D$1648,4,FALSE),+VLOOKUP(C2907,'[2]Table B'!$A$2:$F$54,4,FALSE))</f>
        <v>0.81390000000000007</v>
      </c>
      <c r="G2907" s="141">
        <v>0.77180000000000004</v>
      </c>
      <c r="H2907" s="141">
        <v>0.78839999999999999</v>
      </c>
    </row>
    <row r="2908" spans="1:8" x14ac:dyDescent="0.2">
      <c r="A2908" s="142" t="s">
        <v>944</v>
      </c>
      <c r="B2908" s="142">
        <v>0.81390000000000007</v>
      </c>
      <c r="C2908" s="143">
        <v>99945</v>
      </c>
      <c r="D2908" s="141" t="s">
        <v>111</v>
      </c>
      <c r="F2908" s="141">
        <f>IF(D2908="U",+VLOOKUP(C2908,'[2]Table A'!$A$2:$D$1648,4,FALSE),+VLOOKUP(C2908,'[2]Table B'!$A$2:$F$54,4,FALSE))</f>
        <v>0.81390000000000007</v>
      </c>
      <c r="G2908" s="141">
        <v>0.77180000000000004</v>
      </c>
      <c r="H2908" s="141">
        <v>0.78839999999999999</v>
      </c>
    </row>
    <row r="2909" spans="1:8" x14ac:dyDescent="0.2">
      <c r="A2909" s="142" t="s">
        <v>961</v>
      </c>
      <c r="B2909" s="142">
        <v>0.81390000000000007</v>
      </c>
      <c r="C2909" s="143">
        <v>99945</v>
      </c>
      <c r="D2909" s="141" t="s">
        <v>111</v>
      </c>
      <c r="F2909" s="141">
        <f>IF(D2909="U",+VLOOKUP(C2909,'[2]Table A'!$A$2:$D$1648,4,FALSE),+VLOOKUP(C2909,'[2]Table B'!$A$2:$F$54,4,FALSE))</f>
        <v>0.81390000000000007</v>
      </c>
      <c r="G2909" s="141">
        <v>0.77180000000000004</v>
      </c>
      <c r="H2909" s="141">
        <v>0.78839999999999999</v>
      </c>
    </row>
    <row r="2910" spans="1:8" x14ac:dyDescent="0.2">
      <c r="A2910" s="142" t="s">
        <v>1068</v>
      </c>
      <c r="B2910" s="142">
        <v>0.81390000000000007</v>
      </c>
      <c r="C2910" s="143">
        <v>99945</v>
      </c>
      <c r="D2910" s="141" t="s">
        <v>111</v>
      </c>
      <c r="F2910" s="141">
        <f>IF(D2910="U",+VLOOKUP(C2910,'[2]Table A'!$A$2:$D$1648,4,FALSE),+VLOOKUP(C2910,'[2]Table B'!$A$2:$F$54,4,FALSE))</f>
        <v>0.81390000000000007</v>
      </c>
      <c r="G2910" s="141">
        <v>0.77180000000000004</v>
      </c>
      <c r="H2910" s="141">
        <v>0.78839999999999999</v>
      </c>
    </row>
    <row r="2911" spans="1:8" x14ac:dyDescent="0.2">
      <c r="A2911" s="142" t="s">
        <v>1077</v>
      </c>
      <c r="B2911" s="142">
        <v>0.81390000000000007</v>
      </c>
      <c r="C2911" s="143">
        <v>99945</v>
      </c>
      <c r="D2911" s="141" t="s">
        <v>111</v>
      </c>
      <c r="F2911" s="141">
        <f>IF(D2911="U",+VLOOKUP(C2911,'[2]Table A'!$A$2:$D$1648,4,FALSE),+VLOOKUP(C2911,'[2]Table B'!$A$2:$F$54,4,FALSE))</f>
        <v>0.81390000000000007</v>
      </c>
      <c r="G2911" s="141">
        <v>0.77180000000000004</v>
      </c>
      <c r="H2911" s="141">
        <v>0.78839999999999999</v>
      </c>
    </row>
    <row r="2912" spans="1:8" x14ac:dyDescent="0.2">
      <c r="A2912" s="142" t="s">
        <v>1081</v>
      </c>
      <c r="B2912" s="142">
        <v>0.81390000000000007</v>
      </c>
      <c r="C2912" s="143">
        <v>99945</v>
      </c>
      <c r="D2912" s="141" t="s">
        <v>111</v>
      </c>
      <c r="F2912" s="141">
        <f>IF(D2912="U",+VLOOKUP(C2912,'[2]Table A'!$A$2:$D$1648,4,FALSE),+VLOOKUP(C2912,'[2]Table B'!$A$2:$F$54,4,FALSE))</f>
        <v>0.81390000000000007</v>
      </c>
      <c r="G2912" s="141">
        <v>0.77180000000000004</v>
      </c>
      <c r="H2912" s="141">
        <v>0.78839999999999999</v>
      </c>
    </row>
    <row r="2913" spans="1:8" x14ac:dyDescent="0.2">
      <c r="A2913" s="142" t="s">
        <v>1090</v>
      </c>
      <c r="B2913" s="142">
        <v>0.81390000000000007</v>
      </c>
      <c r="C2913" s="143">
        <v>99945</v>
      </c>
      <c r="D2913" s="141" t="s">
        <v>111</v>
      </c>
      <c r="F2913" s="141">
        <f>IF(D2913="U",+VLOOKUP(C2913,'[2]Table A'!$A$2:$D$1648,4,FALSE),+VLOOKUP(C2913,'[2]Table B'!$A$2:$F$54,4,FALSE))</f>
        <v>0.81390000000000007</v>
      </c>
      <c r="G2913" s="141">
        <v>0.77180000000000004</v>
      </c>
      <c r="H2913" s="141">
        <v>0.78839999999999999</v>
      </c>
    </row>
    <row r="2914" spans="1:8" x14ac:dyDescent="0.2">
      <c r="A2914" s="142" t="s">
        <v>1092</v>
      </c>
      <c r="B2914" s="142">
        <v>0.81390000000000007</v>
      </c>
      <c r="C2914" s="143">
        <v>99945</v>
      </c>
      <c r="D2914" s="141" t="s">
        <v>111</v>
      </c>
      <c r="F2914" s="141">
        <f>IF(D2914="U",+VLOOKUP(C2914,'[2]Table A'!$A$2:$D$1648,4,FALSE),+VLOOKUP(C2914,'[2]Table B'!$A$2:$F$54,4,FALSE))</f>
        <v>0.81390000000000007</v>
      </c>
      <c r="G2914" s="141">
        <v>0.77180000000000004</v>
      </c>
      <c r="H2914" s="141">
        <v>0.78839999999999999</v>
      </c>
    </row>
    <row r="2915" spans="1:8" x14ac:dyDescent="0.2">
      <c r="A2915" s="142" t="s">
        <v>1112</v>
      </c>
      <c r="B2915" s="142">
        <v>0.81390000000000007</v>
      </c>
      <c r="C2915" s="143">
        <v>99945</v>
      </c>
      <c r="D2915" s="141" t="s">
        <v>111</v>
      </c>
      <c r="F2915" s="141">
        <f>IF(D2915="U",+VLOOKUP(C2915,'[2]Table A'!$A$2:$D$1648,4,FALSE),+VLOOKUP(C2915,'[2]Table B'!$A$2:$F$54,4,FALSE))</f>
        <v>0.81390000000000007</v>
      </c>
      <c r="G2915" s="141">
        <v>0.77180000000000004</v>
      </c>
      <c r="H2915" s="141">
        <v>0.78839999999999999</v>
      </c>
    </row>
    <row r="2916" spans="1:8" x14ac:dyDescent="0.2">
      <c r="A2916" s="142" t="s">
        <v>1114</v>
      </c>
      <c r="B2916" s="142">
        <v>0.81390000000000007</v>
      </c>
      <c r="C2916" s="143">
        <v>99945</v>
      </c>
      <c r="D2916" s="141" t="s">
        <v>111</v>
      </c>
      <c r="F2916" s="141">
        <f>IF(D2916="U",+VLOOKUP(C2916,'[2]Table A'!$A$2:$D$1648,4,FALSE),+VLOOKUP(C2916,'[2]Table B'!$A$2:$F$54,4,FALSE))</f>
        <v>0.81390000000000007</v>
      </c>
      <c r="G2916" s="141">
        <v>0.77180000000000004</v>
      </c>
      <c r="H2916" s="141">
        <v>0.78839999999999999</v>
      </c>
    </row>
    <row r="2917" spans="1:8" x14ac:dyDescent="0.2">
      <c r="A2917" s="142" t="s">
        <v>1125</v>
      </c>
      <c r="B2917" s="142">
        <v>0.81390000000000007</v>
      </c>
      <c r="C2917" s="143">
        <v>99945</v>
      </c>
      <c r="D2917" s="141" t="s">
        <v>111</v>
      </c>
      <c r="F2917" s="141">
        <f>IF(D2917="U",+VLOOKUP(C2917,'[2]Table A'!$A$2:$D$1648,4,FALSE),+VLOOKUP(C2917,'[2]Table B'!$A$2:$F$54,4,FALSE))</f>
        <v>0.81390000000000007</v>
      </c>
      <c r="G2917" s="141">
        <v>0.77180000000000004</v>
      </c>
      <c r="H2917" s="141">
        <v>0.78839999999999999</v>
      </c>
    </row>
    <row r="2918" spans="1:8" x14ac:dyDescent="0.2">
      <c r="A2918" s="142" t="s">
        <v>1138</v>
      </c>
      <c r="B2918" s="142">
        <v>0.81390000000000007</v>
      </c>
      <c r="C2918" s="143">
        <v>99945</v>
      </c>
      <c r="D2918" s="141" t="s">
        <v>111</v>
      </c>
      <c r="F2918" s="141">
        <f>IF(D2918="U",+VLOOKUP(C2918,'[2]Table A'!$A$2:$D$1648,4,FALSE),+VLOOKUP(C2918,'[2]Table B'!$A$2:$F$54,4,FALSE))</f>
        <v>0.81390000000000007</v>
      </c>
      <c r="G2918" s="141">
        <v>0.77180000000000004</v>
      </c>
      <c r="H2918" s="141">
        <v>0.78839999999999999</v>
      </c>
    </row>
    <row r="2919" spans="1:8" x14ac:dyDescent="0.2">
      <c r="A2919" s="142" t="s">
        <v>1152</v>
      </c>
      <c r="B2919" s="142">
        <v>0.81390000000000007</v>
      </c>
      <c r="C2919" s="143">
        <v>99945</v>
      </c>
      <c r="D2919" s="141" t="s">
        <v>111</v>
      </c>
      <c r="F2919" s="141">
        <f>IF(D2919="U",+VLOOKUP(C2919,'[2]Table A'!$A$2:$D$1648,4,FALSE),+VLOOKUP(C2919,'[2]Table B'!$A$2:$F$54,4,FALSE))</f>
        <v>0.81390000000000007</v>
      </c>
      <c r="G2919" s="141">
        <v>0.77180000000000004</v>
      </c>
      <c r="H2919" s="141">
        <v>0.78839999999999999</v>
      </c>
    </row>
    <row r="2920" spans="1:8" x14ac:dyDescent="0.2">
      <c r="A2920" s="142" t="s">
        <v>1174</v>
      </c>
      <c r="B2920" s="142">
        <v>0.81390000000000007</v>
      </c>
      <c r="C2920" s="143">
        <v>99945</v>
      </c>
      <c r="D2920" s="141" t="s">
        <v>111</v>
      </c>
      <c r="F2920" s="141">
        <f>IF(D2920="U",+VLOOKUP(C2920,'[2]Table A'!$A$2:$D$1648,4,FALSE),+VLOOKUP(C2920,'[2]Table B'!$A$2:$F$54,4,FALSE))</f>
        <v>0.81390000000000007</v>
      </c>
      <c r="G2920" s="141">
        <v>0.77180000000000004</v>
      </c>
      <c r="H2920" s="141">
        <v>0.78839999999999999</v>
      </c>
    </row>
    <row r="2921" spans="1:8" x14ac:dyDescent="0.2">
      <c r="A2921" s="142" t="s">
        <v>1182</v>
      </c>
      <c r="B2921" s="142">
        <v>0.81390000000000007</v>
      </c>
      <c r="C2921" s="143">
        <v>99945</v>
      </c>
      <c r="D2921" s="141" t="s">
        <v>111</v>
      </c>
      <c r="F2921" s="141">
        <f>IF(D2921="U",+VLOOKUP(C2921,'[2]Table A'!$A$2:$D$1648,4,FALSE),+VLOOKUP(C2921,'[2]Table B'!$A$2:$F$54,4,FALSE))</f>
        <v>0.81390000000000007</v>
      </c>
      <c r="G2921" s="141">
        <v>0.77180000000000004</v>
      </c>
      <c r="H2921" s="141">
        <v>0.78839999999999999</v>
      </c>
    </row>
    <row r="2922" spans="1:8" x14ac:dyDescent="0.2">
      <c r="A2922" s="142" t="s">
        <v>1218</v>
      </c>
      <c r="B2922" s="142">
        <v>0.81390000000000007</v>
      </c>
      <c r="C2922" s="143">
        <v>99945</v>
      </c>
      <c r="D2922" s="141" t="s">
        <v>111</v>
      </c>
      <c r="F2922" s="141">
        <f>IF(D2922="U",+VLOOKUP(C2922,'[2]Table A'!$A$2:$D$1648,4,FALSE),+VLOOKUP(C2922,'[2]Table B'!$A$2:$F$54,4,FALSE))</f>
        <v>0.81390000000000007</v>
      </c>
      <c r="G2922" s="141">
        <v>0.77180000000000004</v>
      </c>
      <c r="H2922" s="141">
        <v>0.78839999999999999</v>
      </c>
    </row>
    <row r="2923" spans="1:8" x14ac:dyDescent="0.2">
      <c r="A2923" s="142" t="s">
        <v>1248</v>
      </c>
      <c r="B2923" s="142">
        <v>0.81390000000000007</v>
      </c>
      <c r="C2923" s="143">
        <v>99945</v>
      </c>
      <c r="D2923" s="141" t="s">
        <v>111</v>
      </c>
      <c r="F2923" s="141">
        <f>IF(D2923="U",+VLOOKUP(C2923,'[2]Table A'!$A$2:$D$1648,4,FALSE),+VLOOKUP(C2923,'[2]Table B'!$A$2:$F$54,4,FALSE))</f>
        <v>0.81390000000000007</v>
      </c>
      <c r="G2923" s="141">
        <v>0.77180000000000004</v>
      </c>
      <c r="H2923" s="141">
        <v>0.78839999999999999</v>
      </c>
    </row>
    <row r="2924" spans="1:8" x14ac:dyDescent="0.2">
      <c r="A2924" s="142" t="s">
        <v>1251</v>
      </c>
      <c r="B2924" s="142">
        <v>0.81390000000000007</v>
      </c>
      <c r="C2924" s="143">
        <v>99945</v>
      </c>
      <c r="D2924" s="141" t="s">
        <v>111</v>
      </c>
      <c r="F2924" s="141">
        <f>IF(D2924="U",+VLOOKUP(C2924,'[2]Table A'!$A$2:$D$1648,4,FALSE),+VLOOKUP(C2924,'[2]Table B'!$A$2:$F$54,4,FALSE))</f>
        <v>0.81390000000000007</v>
      </c>
      <c r="G2924" s="141">
        <v>0.77180000000000004</v>
      </c>
      <c r="H2924" s="141">
        <v>0.78839999999999999</v>
      </c>
    </row>
    <row r="2925" spans="1:8" x14ac:dyDescent="0.2">
      <c r="A2925" s="142" t="s">
        <v>1279</v>
      </c>
      <c r="B2925" s="142">
        <v>0.81390000000000007</v>
      </c>
      <c r="C2925" s="143">
        <v>99945</v>
      </c>
      <c r="D2925" s="141" t="s">
        <v>111</v>
      </c>
      <c r="F2925" s="141">
        <f>IF(D2925="U",+VLOOKUP(C2925,'[2]Table A'!$A$2:$D$1648,4,FALSE),+VLOOKUP(C2925,'[2]Table B'!$A$2:$F$54,4,FALSE))</f>
        <v>0.81390000000000007</v>
      </c>
      <c r="G2925" s="141">
        <v>0.77180000000000004</v>
      </c>
      <c r="H2925" s="141">
        <v>0.78839999999999999</v>
      </c>
    </row>
    <row r="2926" spans="1:8" x14ac:dyDescent="0.2">
      <c r="A2926" s="142" t="s">
        <v>1297</v>
      </c>
      <c r="B2926" s="142">
        <v>0.81390000000000007</v>
      </c>
      <c r="C2926" s="143">
        <v>99945</v>
      </c>
      <c r="D2926" s="141" t="s">
        <v>111</v>
      </c>
      <c r="F2926" s="141">
        <f>IF(D2926="U",+VLOOKUP(C2926,'[2]Table A'!$A$2:$D$1648,4,FALSE),+VLOOKUP(C2926,'[2]Table B'!$A$2:$F$54,4,FALSE))</f>
        <v>0.81390000000000007</v>
      </c>
      <c r="G2926" s="141">
        <v>0.77180000000000004</v>
      </c>
      <c r="H2926" s="141">
        <v>0.78839999999999999</v>
      </c>
    </row>
    <row r="2927" spans="1:8" x14ac:dyDescent="0.2">
      <c r="A2927" s="142" t="s">
        <v>1298</v>
      </c>
      <c r="B2927" s="142">
        <v>0.81390000000000007</v>
      </c>
      <c r="C2927" s="143">
        <v>99945</v>
      </c>
      <c r="D2927" s="141" t="s">
        <v>111</v>
      </c>
      <c r="F2927" s="141">
        <f>IF(D2927="U",+VLOOKUP(C2927,'[2]Table A'!$A$2:$D$1648,4,FALSE),+VLOOKUP(C2927,'[2]Table B'!$A$2:$F$54,4,FALSE))</f>
        <v>0.81390000000000007</v>
      </c>
      <c r="G2927" s="141">
        <v>0.77180000000000004</v>
      </c>
      <c r="H2927" s="141">
        <v>0.78839999999999999</v>
      </c>
    </row>
    <row r="2928" spans="1:8" x14ac:dyDescent="0.2">
      <c r="A2928" s="142" t="s">
        <v>1307</v>
      </c>
      <c r="B2928" s="142">
        <v>0.81390000000000007</v>
      </c>
      <c r="C2928" s="143">
        <v>99945</v>
      </c>
      <c r="D2928" s="141" t="s">
        <v>111</v>
      </c>
      <c r="F2928" s="141">
        <f>IF(D2928="U",+VLOOKUP(C2928,'[2]Table A'!$A$2:$D$1648,4,FALSE),+VLOOKUP(C2928,'[2]Table B'!$A$2:$F$54,4,FALSE))</f>
        <v>0.81390000000000007</v>
      </c>
      <c r="G2928" s="141">
        <v>0.77180000000000004</v>
      </c>
      <c r="H2928" s="141">
        <v>0.78839999999999999</v>
      </c>
    </row>
    <row r="2929" spans="1:8" x14ac:dyDescent="0.2">
      <c r="A2929" s="142" t="s">
        <v>1322</v>
      </c>
      <c r="B2929" s="142">
        <v>0.81390000000000007</v>
      </c>
      <c r="C2929" s="143">
        <v>99945</v>
      </c>
      <c r="D2929" s="141" t="s">
        <v>111</v>
      </c>
      <c r="F2929" s="141">
        <f>IF(D2929="U",+VLOOKUP(C2929,'[2]Table A'!$A$2:$D$1648,4,FALSE),+VLOOKUP(C2929,'[2]Table B'!$A$2:$F$54,4,FALSE))</f>
        <v>0.81390000000000007</v>
      </c>
      <c r="G2929" s="141">
        <v>0.77180000000000004</v>
      </c>
      <c r="H2929" s="141">
        <v>0.78839999999999999</v>
      </c>
    </row>
    <row r="2930" spans="1:8" x14ac:dyDescent="0.2">
      <c r="A2930" s="142" t="s">
        <v>1360</v>
      </c>
      <c r="B2930" s="142">
        <v>0.81390000000000007</v>
      </c>
      <c r="C2930" s="143">
        <v>99945</v>
      </c>
      <c r="D2930" s="141" t="s">
        <v>111</v>
      </c>
      <c r="F2930" s="141">
        <f>IF(D2930="U",+VLOOKUP(C2930,'[2]Table A'!$A$2:$D$1648,4,FALSE),+VLOOKUP(C2930,'[2]Table B'!$A$2:$F$54,4,FALSE))</f>
        <v>0.81390000000000007</v>
      </c>
      <c r="G2930" s="141">
        <v>0.77180000000000004</v>
      </c>
      <c r="H2930" s="141">
        <v>0.78839999999999999</v>
      </c>
    </row>
    <row r="2931" spans="1:8" x14ac:dyDescent="0.2">
      <c r="A2931" s="142" t="s">
        <v>1367</v>
      </c>
      <c r="B2931" s="142">
        <v>0.81390000000000007</v>
      </c>
      <c r="C2931" s="143">
        <v>99945</v>
      </c>
      <c r="D2931" s="141" t="s">
        <v>111</v>
      </c>
      <c r="F2931" s="141">
        <f>IF(D2931="U",+VLOOKUP(C2931,'[2]Table A'!$A$2:$D$1648,4,FALSE),+VLOOKUP(C2931,'[2]Table B'!$A$2:$F$54,4,FALSE))</f>
        <v>0.81390000000000007</v>
      </c>
      <c r="G2931" s="141">
        <v>0.77180000000000004</v>
      </c>
      <c r="H2931" s="141">
        <v>0.78839999999999999</v>
      </c>
    </row>
    <row r="2932" spans="1:8" x14ac:dyDescent="0.2">
      <c r="A2932" s="142" t="s">
        <v>1383</v>
      </c>
      <c r="B2932" s="142">
        <v>0.81390000000000007</v>
      </c>
      <c r="C2932" s="143">
        <v>99945</v>
      </c>
      <c r="D2932" s="141" t="s">
        <v>111</v>
      </c>
      <c r="F2932" s="141">
        <f>IF(D2932="U",+VLOOKUP(C2932,'[2]Table A'!$A$2:$D$1648,4,FALSE),+VLOOKUP(C2932,'[2]Table B'!$A$2:$F$54,4,FALSE))</f>
        <v>0.81390000000000007</v>
      </c>
      <c r="G2932" s="141">
        <v>0.77180000000000004</v>
      </c>
      <c r="H2932" s="141">
        <v>0.78839999999999999</v>
      </c>
    </row>
    <row r="2933" spans="1:8" x14ac:dyDescent="0.2">
      <c r="A2933" s="142" t="s">
        <v>1412</v>
      </c>
      <c r="B2933" s="142">
        <v>0.81390000000000007</v>
      </c>
      <c r="C2933" s="143">
        <v>99945</v>
      </c>
      <c r="D2933" s="141" t="s">
        <v>111</v>
      </c>
      <c r="F2933" s="141">
        <f>IF(D2933="U",+VLOOKUP(C2933,'[2]Table A'!$A$2:$D$1648,4,FALSE),+VLOOKUP(C2933,'[2]Table B'!$A$2:$F$54,4,FALSE))</f>
        <v>0.81390000000000007</v>
      </c>
      <c r="G2933" s="141">
        <v>0.77180000000000004</v>
      </c>
      <c r="H2933" s="141">
        <v>0.78839999999999999</v>
      </c>
    </row>
    <row r="2934" spans="1:8" x14ac:dyDescent="0.2">
      <c r="A2934" s="142" t="s">
        <v>1450</v>
      </c>
      <c r="B2934" s="142">
        <v>0.81390000000000007</v>
      </c>
      <c r="C2934" s="143">
        <v>99945</v>
      </c>
      <c r="D2934" s="141" t="s">
        <v>111</v>
      </c>
      <c r="F2934" s="141">
        <f>IF(D2934="U",+VLOOKUP(C2934,'[2]Table A'!$A$2:$D$1648,4,FALSE),+VLOOKUP(C2934,'[2]Table B'!$A$2:$F$54,4,FALSE))</f>
        <v>0.81390000000000007</v>
      </c>
      <c r="G2934" s="141">
        <v>0.77180000000000004</v>
      </c>
      <c r="H2934" s="141">
        <v>0.78839999999999999</v>
      </c>
    </row>
    <row r="2935" spans="1:8" x14ac:dyDescent="0.2">
      <c r="A2935" s="142" t="s">
        <v>1465</v>
      </c>
      <c r="B2935" s="142">
        <v>0.81390000000000007</v>
      </c>
      <c r="C2935" s="143">
        <v>99945</v>
      </c>
      <c r="D2935" s="141" t="s">
        <v>111</v>
      </c>
      <c r="F2935" s="141">
        <f>IF(D2935="U",+VLOOKUP(C2935,'[2]Table A'!$A$2:$D$1648,4,FALSE),+VLOOKUP(C2935,'[2]Table B'!$A$2:$F$54,4,FALSE))</f>
        <v>0.81390000000000007</v>
      </c>
      <c r="G2935" s="141">
        <v>0.77180000000000004</v>
      </c>
      <c r="H2935" s="141">
        <v>0.78839999999999999</v>
      </c>
    </row>
    <row r="2936" spans="1:8" x14ac:dyDescent="0.2">
      <c r="A2936" s="142" t="s">
        <v>1474</v>
      </c>
      <c r="B2936" s="142">
        <v>0.81390000000000007</v>
      </c>
      <c r="C2936" s="143">
        <v>99945</v>
      </c>
      <c r="D2936" s="141" t="s">
        <v>111</v>
      </c>
      <c r="F2936" s="141">
        <f>IF(D2936="U",+VLOOKUP(C2936,'[2]Table A'!$A$2:$D$1648,4,FALSE),+VLOOKUP(C2936,'[2]Table B'!$A$2:$F$54,4,FALSE))</f>
        <v>0.81390000000000007</v>
      </c>
      <c r="G2936" s="141">
        <v>0.77180000000000004</v>
      </c>
      <c r="H2936" s="141">
        <v>0.78839999999999999</v>
      </c>
    </row>
    <row r="2937" spans="1:8" x14ac:dyDescent="0.2">
      <c r="A2937" s="142" t="s">
        <v>1487</v>
      </c>
      <c r="B2937" s="142">
        <v>0.81390000000000007</v>
      </c>
      <c r="C2937" s="143">
        <v>99945</v>
      </c>
      <c r="D2937" s="141" t="s">
        <v>111</v>
      </c>
      <c r="F2937" s="141">
        <f>IF(D2937="U",+VLOOKUP(C2937,'[2]Table A'!$A$2:$D$1648,4,FALSE),+VLOOKUP(C2937,'[2]Table B'!$A$2:$F$54,4,FALSE))</f>
        <v>0.81390000000000007</v>
      </c>
      <c r="G2937" s="141">
        <v>0.77180000000000004</v>
      </c>
      <c r="H2937" s="141">
        <v>0.78839999999999999</v>
      </c>
    </row>
    <row r="2938" spans="1:8" x14ac:dyDescent="0.2">
      <c r="A2938" s="142" t="s">
        <v>1491</v>
      </c>
      <c r="B2938" s="142">
        <v>0.81390000000000007</v>
      </c>
      <c r="C2938" s="143">
        <v>99945</v>
      </c>
      <c r="D2938" s="141" t="s">
        <v>111</v>
      </c>
      <c r="F2938" s="141">
        <f>IF(D2938="U",+VLOOKUP(C2938,'[2]Table A'!$A$2:$D$1648,4,FALSE),+VLOOKUP(C2938,'[2]Table B'!$A$2:$F$54,4,FALSE))</f>
        <v>0.81390000000000007</v>
      </c>
      <c r="G2938" s="141">
        <v>0.77180000000000004</v>
      </c>
      <c r="H2938" s="141">
        <v>0.78839999999999999</v>
      </c>
    </row>
    <row r="2939" spans="1:8" x14ac:dyDescent="0.2">
      <c r="A2939" s="142" t="s">
        <v>1528</v>
      </c>
      <c r="B2939" s="142">
        <v>0.81390000000000007</v>
      </c>
      <c r="C2939" s="143">
        <v>99945</v>
      </c>
      <c r="D2939" s="141" t="s">
        <v>111</v>
      </c>
      <c r="F2939" s="141">
        <f>IF(D2939="U",+VLOOKUP(C2939,'[2]Table A'!$A$2:$D$1648,4,FALSE),+VLOOKUP(C2939,'[2]Table B'!$A$2:$F$54,4,FALSE))</f>
        <v>0.81390000000000007</v>
      </c>
      <c r="G2939" s="141">
        <v>0.77180000000000004</v>
      </c>
      <c r="H2939" s="141">
        <v>0.78839999999999999</v>
      </c>
    </row>
    <row r="2940" spans="1:8" x14ac:dyDescent="0.2">
      <c r="A2940" s="142" t="s">
        <v>1539</v>
      </c>
      <c r="B2940" s="142">
        <v>0.81390000000000007</v>
      </c>
      <c r="C2940" s="143">
        <v>99945</v>
      </c>
      <c r="D2940" s="141" t="s">
        <v>111</v>
      </c>
      <c r="F2940" s="141">
        <f>IF(D2940="U",+VLOOKUP(C2940,'[2]Table A'!$A$2:$D$1648,4,FALSE),+VLOOKUP(C2940,'[2]Table B'!$A$2:$F$54,4,FALSE))</f>
        <v>0.81390000000000007</v>
      </c>
      <c r="G2940" s="141">
        <v>0.77180000000000004</v>
      </c>
      <c r="H2940" s="141">
        <v>0.78839999999999999</v>
      </c>
    </row>
    <row r="2941" spans="1:8" x14ac:dyDescent="0.2">
      <c r="A2941" s="142" t="s">
        <v>1546</v>
      </c>
      <c r="B2941" s="142">
        <v>0.81390000000000007</v>
      </c>
      <c r="C2941" s="143">
        <v>99945</v>
      </c>
      <c r="D2941" s="141" t="s">
        <v>111</v>
      </c>
      <c r="F2941" s="141">
        <f>IF(D2941="U",+VLOOKUP(C2941,'[2]Table A'!$A$2:$D$1648,4,FALSE),+VLOOKUP(C2941,'[2]Table B'!$A$2:$F$54,4,FALSE))</f>
        <v>0.81390000000000007</v>
      </c>
      <c r="G2941" s="141">
        <v>0.77180000000000004</v>
      </c>
      <c r="H2941" s="141">
        <v>0.78839999999999999</v>
      </c>
    </row>
    <row r="2942" spans="1:8" x14ac:dyDescent="0.2">
      <c r="A2942" s="142" t="s">
        <v>1561</v>
      </c>
      <c r="B2942" s="142">
        <v>0.81390000000000007</v>
      </c>
      <c r="C2942" s="143">
        <v>99945</v>
      </c>
      <c r="D2942" s="141" t="s">
        <v>111</v>
      </c>
      <c r="F2942" s="141">
        <f>IF(D2942="U",+VLOOKUP(C2942,'[2]Table A'!$A$2:$D$1648,4,FALSE),+VLOOKUP(C2942,'[2]Table B'!$A$2:$F$54,4,FALSE))</f>
        <v>0.81390000000000007</v>
      </c>
      <c r="G2942" s="141">
        <v>0.77180000000000004</v>
      </c>
      <c r="H2942" s="141">
        <v>0.78839999999999999</v>
      </c>
    </row>
    <row r="2943" spans="1:8" x14ac:dyDescent="0.2">
      <c r="A2943" s="142" t="s">
        <v>1580</v>
      </c>
      <c r="B2943" s="142">
        <v>0.81390000000000007</v>
      </c>
      <c r="C2943" s="143">
        <v>99945</v>
      </c>
      <c r="D2943" s="141" t="s">
        <v>111</v>
      </c>
      <c r="F2943" s="141">
        <f>IF(D2943="U",+VLOOKUP(C2943,'[2]Table A'!$A$2:$D$1648,4,FALSE),+VLOOKUP(C2943,'[2]Table B'!$A$2:$F$54,4,FALSE))</f>
        <v>0.81390000000000007</v>
      </c>
      <c r="G2943" s="141">
        <v>0.77180000000000004</v>
      </c>
      <c r="H2943" s="141">
        <v>0.78839999999999999</v>
      </c>
    </row>
    <row r="2944" spans="1:8" x14ac:dyDescent="0.2">
      <c r="A2944" s="142" t="s">
        <v>1601</v>
      </c>
      <c r="B2944" s="142">
        <v>0.81390000000000007</v>
      </c>
      <c r="C2944" s="143">
        <v>99945</v>
      </c>
      <c r="D2944" s="141" t="s">
        <v>111</v>
      </c>
      <c r="F2944" s="141">
        <f>IF(D2944="U",+VLOOKUP(C2944,'[2]Table A'!$A$2:$D$1648,4,FALSE),+VLOOKUP(C2944,'[2]Table B'!$A$2:$F$54,4,FALSE))</f>
        <v>0.81390000000000007</v>
      </c>
      <c r="G2944" s="141">
        <v>0.77180000000000004</v>
      </c>
      <c r="H2944" s="141">
        <v>0.78839999999999999</v>
      </c>
    </row>
    <row r="2945" spans="1:8" x14ac:dyDescent="0.2">
      <c r="A2945" s="142" t="s">
        <v>1610</v>
      </c>
      <c r="B2945" s="142">
        <v>0.81390000000000007</v>
      </c>
      <c r="C2945" s="143">
        <v>99945</v>
      </c>
      <c r="D2945" s="141" t="s">
        <v>111</v>
      </c>
      <c r="F2945" s="141">
        <f>IF(D2945="U",+VLOOKUP(C2945,'[2]Table A'!$A$2:$D$1648,4,FALSE),+VLOOKUP(C2945,'[2]Table B'!$A$2:$F$54,4,FALSE))</f>
        <v>0.81390000000000007</v>
      </c>
      <c r="G2945" s="141">
        <v>0.77180000000000004</v>
      </c>
      <c r="H2945" s="141">
        <v>0.78839999999999999</v>
      </c>
    </row>
    <row r="2946" spans="1:8" x14ac:dyDescent="0.2">
      <c r="A2946" s="142" t="s">
        <v>1620</v>
      </c>
      <c r="B2946" s="142">
        <v>0.81390000000000007</v>
      </c>
      <c r="C2946" s="143">
        <v>99945</v>
      </c>
      <c r="D2946" s="141" t="s">
        <v>111</v>
      </c>
      <c r="F2946" s="141">
        <f>IF(D2946="U",+VLOOKUP(C2946,'[2]Table A'!$A$2:$D$1648,4,FALSE),+VLOOKUP(C2946,'[2]Table B'!$A$2:$F$54,4,FALSE))</f>
        <v>0.81390000000000007</v>
      </c>
      <c r="G2946" s="141">
        <v>0.77180000000000004</v>
      </c>
      <c r="H2946" s="141">
        <v>0.78839999999999999</v>
      </c>
    </row>
    <row r="2947" spans="1:8" x14ac:dyDescent="0.2">
      <c r="A2947" s="142" t="s">
        <v>1662</v>
      </c>
      <c r="B2947" s="142">
        <v>0.81390000000000007</v>
      </c>
      <c r="C2947" s="143">
        <v>99945</v>
      </c>
      <c r="D2947" s="141" t="s">
        <v>111</v>
      </c>
      <c r="F2947" s="141">
        <f>IF(D2947="U",+VLOOKUP(C2947,'[2]Table A'!$A$2:$D$1648,4,FALSE),+VLOOKUP(C2947,'[2]Table B'!$A$2:$F$54,4,FALSE))</f>
        <v>0.81390000000000007</v>
      </c>
      <c r="G2947" s="141">
        <v>0.77180000000000004</v>
      </c>
      <c r="H2947" s="141">
        <v>0.78839999999999999</v>
      </c>
    </row>
    <row r="2948" spans="1:8" x14ac:dyDescent="0.2">
      <c r="A2948" s="142" t="s">
        <v>1701</v>
      </c>
      <c r="B2948" s="142">
        <v>0.81390000000000007</v>
      </c>
      <c r="C2948" s="143">
        <v>99945</v>
      </c>
      <c r="D2948" s="141" t="s">
        <v>111</v>
      </c>
      <c r="F2948" s="141">
        <f>IF(D2948="U",+VLOOKUP(C2948,'[2]Table A'!$A$2:$D$1648,4,FALSE),+VLOOKUP(C2948,'[2]Table B'!$A$2:$F$54,4,FALSE))</f>
        <v>0.81390000000000007</v>
      </c>
      <c r="G2948" s="141">
        <v>0.77180000000000004</v>
      </c>
      <c r="H2948" s="141">
        <v>0.78839999999999999</v>
      </c>
    </row>
    <row r="2949" spans="1:8" x14ac:dyDescent="0.2">
      <c r="A2949" s="142" t="s">
        <v>1726</v>
      </c>
      <c r="B2949" s="142">
        <v>0.81390000000000007</v>
      </c>
      <c r="C2949" s="143">
        <v>99945</v>
      </c>
      <c r="D2949" s="141" t="s">
        <v>111</v>
      </c>
      <c r="F2949" s="141">
        <f>IF(D2949="U",+VLOOKUP(C2949,'[2]Table A'!$A$2:$D$1648,4,FALSE),+VLOOKUP(C2949,'[2]Table B'!$A$2:$F$54,4,FALSE))</f>
        <v>0.81390000000000007</v>
      </c>
      <c r="G2949" s="141">
        <v>0.77180000000000004</v>
      </c>
      <c r="H2949" s="141">
        <v>0.78839999999999999</v>
      </c>
    </row>
    <row r="2950" spans="1:8" x14ac:dyDescent="0.2">
      <c r="A2950" s="142" t="s">
        <v>1733</v>
      </c>
      <c r="B2950" s="142">
        <v>0.81390000000000007</v>
      </c>
      <c r="C2950" s="143">
        <v>99945</v>
      </c>
      <c r="D2950" s="141" t="s">
        <v>111</v>
      </c>
      <c r="F2950" s="141">
        <f>IF(D2950="U",+VLOOKUP(C2950,'[2]Table A'!$A$2:$D$1648,4,FALSE),+VLOOKUP(C2950,'[2]Table B'!$A$2:$F$54,4,FALSE))</f>
        <v>0.81390000000000007</v>
      </c>
      <c r="G2950" s="141">
        <v>0.77180000000000004</v>
      </c>
      <c r="H2950" s="141">
        <v>0.78839999999999999</v>
      </c>
    </row>
    <row r="2951" spans="1:8" x14ac:dyDescent="0.2">
      <c r="A2951" s="142" t="s">
        <v>1745</v>
      </c>
      <c r="B2951" s="142">
        <v>0.81390000000000007</v>
      </c>
      <c r="C2951" s="143">
        <v>99945</v>
      </c>
      <c r="D2951" s="141" t="s">
        <v>111</v>
      </c>
      <c r="F2951" s="141">
        <f>IF(D2951="U",+VLOOKUP(C2951,'[2]Table A'!$A$2:$D$1648,4,FALSE),+VLOOKUP(C2951,'[2]Table B'!$A$2:$F$54,4,FALSE))</f>
        <v>0.81390000000000007</v>
      </c>
      <c r="G2951" s="141">
        <v>0.77180000000000004</v>
      </c>
      <c r="H2951" s="141">
        <v>0.78839999999999999</v>
      </c>
    </row>
    <row r="2952" spans="1:8" x14ac:dyDescent="0.2">
      <c r="A2952" s="142" t="s">
        <v>1766</v>
      </c>
      <c r="B2952" s="142">
        <v>0.81390000000000007</v>
      </c>
      <c r="C2952" s="143">
        <v>99945</v>
      </c>
      <c r="D2952" s="141" t="s">
        <v>111</v>
      </c>
      <c r="F2952" s="141">
        <f>IF(D2952="U",+VLOOKUP(C2952,'[2]Table A'!$A$2:$D$1648,4,FALSE),+VLOOKUP(C2952,'[2]Table B'!$A$2:$F$54,4,FALSE))</f>
        <v>0.81390000000000007</v>
      </c>
      <c r="G2952" s="141">
        <v>0.77180000000000004</v>
      </c>
      <c r="H2952" s="141">
        <v>0.78839999999999999</v>
      </c>
    </row>
    <row r="2953" spans="1:8" x14ac:dyDescent="0.2">
      <c r="A2953" s="142" t="s">
        <v>1771</v>
      </c>
      <c r="B2953" s="142">
        <v>0.81390000000000007</v>
      </c>
      <c r="C2953" s="143">
        <v>99945</v>
      </c>
      <c r="D2953" s="141" t="s">
        <v>111</v>
      </c>
      <c r="F2953" s="141">
        <f>IF(D2953="U",+VLOOKUP(C2953,'[2]Table A'!$A$2:$D$1648,4,FALSE),+VLOOKUP(C2953,'[2]Table B'!$A$2:$F$54,4,FALSE))</f>
        <v>0.81390000000000007</v>
      </c>
      <c r="G2953" s="141">
        <v>0.77180000000000004</v>
      </c>
      <c r="H2953" s="141">
        <v>0.78839999999999999</v>
      </c>
    </row>
    <row r="2954" spans="1:8" x14ac:dyDescent="0.2">
      <c r="A2954" s="142" t="s">
        <v>1799</v>
      </c>
      <c r="B2954" s="142">
        <v>0.81390000000000007</v>
      </c>
      <c r="C2954" s="143">
        <v>99945</v>
      </c>
      <c r="D2954" s="141" t="s">
        <v>111</v>
      </c>
      <c r="F2954" s="141">
        <f>IF(D2954="U",+VLOOKUP(C2954,'[2]Table A'!$A$2:$D$1648,4,FALSE),+VLOOKUP(C2954,'[2]Table B'!$A$2:$F$54,4,FALSE))</f>
        <v>0.81390000000000007</v>
      </c>
      <c r="G2954" s="141">
        <v>0.77180000000000004</v>
      </c>
      <c r="H2954" s="141">
        <v>0.78839999999999999</v>
      </c>
    </row>
    <row r="2955" spans="1:8" x14ac:dyDescent="0.2">
      <c r="A2955" s="142" t="s">
        <v>1807</v>
      </c>
      <c r="B2955" s="142">
        <v>0.81390000000000007</v>
      </c>
      <c r="C2955" s="143">
        <v>99945</v>
      </c>
      <c r="D2955" s="141" t="s">
        <v>111</v>
      </c>
      <c r="F2955" s="141">
        <f>IF(D2955="U",+VLOOKUP(C2955,'[2]Table A'!$A$2:$D$1648,4,FALSE),+VLOOKUP(C2955,'[2]Table B'!$A$2:$F$54,4,FALSE))</f>
        <v>0.81390000000000007</v>
      </c>
      <c r="G2955" s="141">
        <v>0.77180000000000004</v>
      </c>
      <c r="H2955" s="141">
        <v>0.78839999999999999</v>
      </c>
    </row>
    <row r="2956" spans="1:8" x14ac:dyDescent="0.2">
      <c r="A2956" s="142" t="s">
        <v>1811</v>
      </c>
      <c r="B2956" s="142">
        <v>0.81390000000000007</v>
      </c>
      <c r="C2956" s="143">
        <v>99945</v>
      </c>
      <c r="D2956" s="141" t="s">
        <v>111</v>
      </c>
      <c r="F2956" s="141">
        <f>IF(D2956="U",+VLOOKUP(C2956,'[2]Table A'!$A$2:$D$1648,4,FALSE),+VLOOKUP(C2956,'[2]Table B'!$A$2:$F$54,4,FALSE))</f>
        <v>0.81390000000000007</v>
      </c>
      <c r="G2956" s="141">
        <v>0.77180000000000004</v>
      </c>
      <c r="H2956" s="141">
        <v>0.78839999999999999</v>
      </c>
    </row>
    <row r="2957" spans="1:8" x14ac:dyDescent="0.2">
      <c r="A2957" s="142" t="s">
        <v>1821</v>
      </c>
      <c r="B2957" s="142">
        <v>0.81390000000000007</v>
      </c>
      <c r="C2957" s="143">
        <v>99945</v>
      </c>
      <c r="D2957" s="141" t="s">
        <v>111</v>
      </c>
      <c r="F2957" s="141">
        <f>IF(D2957="U",+VLOOKUP(C2957,'[2]Table A'!$A$2:$D$1648,4,FALSE),+VLOOKUP(C2957,'[2]Table B'!$A$2:$F$54,4,FALSE))</f>
        <v>0.81390000000000007</v>
      </c>
      <c r="G2957" s="141">
        <v>0.77180000000000004</v>
      </c>
      <c r="H2957" s="141">
        <v>0.78839999999999999</v>
      </c>
    </row>
    <row r="2958" spans="1:8" x14ac:dyDescent="0.2">
      <c r="A2958" s="142" t="s">
        <v>1828</v>
      </c>
      <c r="B2958" s="142">
        <v>0.81390000000000007</v>
      </c>
      <c r="C2958" s="143">
        <v>99945</v>
      </c>
      <c r="D2958" s="141" t="s">
        <v>111</v>
      </c>
      <c r="F2958" s="141">
        <f>IF(D2958="U",+VLOOKUP(C2958,'[2]Table A'!$A$2:$D$1648,4,FALSE),+VLOOKUP(C2958,'[2]Table B'!$A$2:$F$54,4,FALSE))</f>
        <v>0.81390000000000007</v>
      </c>
      <c r="G2958" s="141">
        <v>0.77180000000000004</v>
      </c>
      <c r="H2958" s="141">
        <v>0.78839999999999999</v>
      </c>
    </row>
    <row r="2959" spans="1:8" x14ac:dyDescent="0.2">
      <c r="A2959" s="142" t="s">
        <v>1861</v>
      </c>
      <c r="B2959" s="142">
        <v>0.81390000000000007</v>
      </c>
      <c r="C2959" s="143">
        <v>99945</v>
      </c>
      <c r="D2959" s="141" t="s">
        <v>111</v>
      </c>
      <c r="F2959" s="141">
        <f>IF(D2959="U",+VLOOKUP(C2959,'[2]Table A'!$A$2:$D$1648,4,FALSE),+VLOOKUP(C2959,'[2]Table B'!$A$2:$F$54,4,FALSE))</f>
        <v>0.81390000000000007</v>
      </c>
      <c r="G2959" s="141">
        <v>0.77180000000000004</v>
      </c>
      <c r="H2959" s="141">
        <v>0.78839999999999999</v>
      </c>
    </row>
    <row r="2960" spans="1:8" x14ac:dyDescent="0.2">
      <c r="A2960" s="142" t="s">
        <v>1870</v>
      </c>
      <c r="B2960" s="142">
        <v>0.81390000000000007</v>
      </c>
      <c r="C2960" s="143">
        <v>99945</v>
      </c>
      <c r="D2960" s="141" t="s">
        <v>111</v>
      </c>
      <c r="F2960" s="141">
        <f>IF(D2960="U",+VLOOKUP(C2960,'[2]Table A'!$A$2:$D$1648,4,FALSE),+VLOOKUP(C2960,'[2]Table B'!$A$2:$F$54,4,FALSE))</f>
        <v>0.81390000000000007</v>
      </c>
      <c r="G2960" s="141">
        <v>0.77180000000000004</v>
      </c>
      <c r="H2960" s="141">
        <v>0.78839999999999999</v>
      </c>
    </row>
    <row r="2961" spans="1:8" x14ac:dyDescent="0.2">
      <c r="A2961" s="142" t="s">
        <v>1887</v>
      </c>
      <c r="B2961" s="142">
        <v>0.81390000000000007</v>
      </c>
      <c r="C2961" s="143">
        <v>99945</v>
      </c>
      <c r="D2961" s="141" t="s">
        <v>111</v>
      </c>
      <c r="F2961" s="141">
        <f>IF(D2961="U",+VLOOKUP(C2961,'[2]Table A'!$A$2:$D$1648,4,FALSE),+VLOOKUP(C2961,'[2]Table B'!$A$2:$F$54,4,FALSE))</f>
        <v>0.81390000000000007</v>
      </c>
      <c r="G2961" s="141">
        <v>0.77180000000000004</v>
      </c>
      <c r="H2961" s="141">
        <v>0.78839999999999999</v>
      </c>
    </row>
    <row r="2962" spans="1:8" x14ac:dyDescent="0.2">
      <c r="A2962" s="142" t="s">
        <v>1900</v>
      </c>
      <c r="B2962" s="142">
        <v>0.81390000000000007</v>
      </c>
      <c r="C2962" s="143">
        <v>99945</v>
      </c>
      <c r="D2962" s="141" t="s">
        <v>111</v>
      </c>
      <c r="F2962" s="141">
        <f>IF(D2962="U",+VLOOKUP(C2962,'[2]Table A'!$A$2:$D$1648,4,FALSE),+VLOOKUP(C2962,'[2]Table B'!$A$2:$F$54,4,FALSE))</f>
        <v>0.81390000000000007</v>
      </c>
      <c r="G2962" s="141">
        <v>0.77180000000000004</v>
      </c>
      <c r="H2962" s="141">
        <v>0.78839999999999999</v>
      </c>
    </row>
    <row r="2963" spans="1:8" x14ac:dyDescent="0.2">
      <c r="A2963" s="142" t="s">
        <v>1908</v>
      </c>
      <c r="B2963" s="142">
        <v>0.81390000000000007</v>
      </c>
      <c r="C2963" s="143">
        <v>99945</v>
      </c>
      <c r="D2963" s="141" t="s">
        <v>111</v>
      </c>
      <c r="F2963" s="141">
        <f>IF(D2963="U",+VLOOKUP(C2963,'[2]Table A'!$A$2:$D$1648,4,FALSE),+VLOOKUP(C2963,'[2]Table B'!$A$2:$F$54,4,FALSE))</f>
        <v>0.81390000000000007</v>
      </c>
      <c r="G2963" s="141">
        <v>0.77180000000000004</v>
      </c>
      <c r="H2963" s="141">
        <v>0.78839999999999999</v>
      </c>
    </row>
    <row r="2964" spans="1:8" x14ac:dyDescent="0.2">
      <c r="A2964" s="142" t="s">
        <v>1929</v>
      </c>
      <c r="B2964" s="142">
        <v>0.81390000000000007</v>
      </c>
      <c r="C2964" s="143">
        <v>99945</v>
      </c>
      <c r="D2964" s="141" t="s">
        <v>111</v>
      </c>
      <c r="F2964" s="141">
        <f>IF(D2964="U",+VLOOKUP(C2964,'[2]Table A'!$A$2:$D$1648,4,FALSE),+VLOOKUP(C2964,'[2]Table B'!$A$2:$F$54,4,FALSE))</f>
        <v>0.81390000000000007</v>
      </c>
      <c r="G2964" s="141">
        <v>0.77180000000000004</v>
      </c>
      <c r="H2964" s="141">
        <v>0.78839999999999999</v>
      </c>
    </row>
    <row r="2965" spans="1:8" x14ac:dyDescent="0.2">
      <c r="A2965" s="142" t="s">
        <v>1966</v>
      </c>
      <c r="B2965" s="142">
        <v>0.81390000000000007</v>
      </c>
      <c r="C2965" s="143">
        <v>99945</v>
      </c>
      <c r="D2965" s="141" t="s">
        <v>111</v>
      </c>
      <c r="F2965" s="141">
        <f>IF(D2965="U",+VLOOKUP(C2965,'[2]Table A'!$A$2:$D$1648,4,FALSE),+VLOOKUP(C2965,'[2]Table B'!$A$2:$F$54,4,FALSE))</f>
        <v>0.81390000000000007</v>
      </c>
      <c r="G2965" s="141">
        <v>0.77180000000000004</v>
      </c>
      <c r="H2965" s="141">
        <v>0.78839999999999999</v>
      </c>
    </row>
    <row r="2966" spans="1:8" x14ac:dyDescent="0.2">
      <c r="A2966" s="142" t="s">
        <v>1991</v>
      </c>
      <c r="B2966" s="142">
        <v>0.81390000000000007</v>
      </c>
      <c r="C2966" s="143">
        <v>99945</v>
      </c>
      <c r="D2966" s="141" t="s">
        <v>111</v>
      </c>
      <c r="F2966" s="141">
        <f>IF(D2966="U",+VLOOKUP(C2966,'[2]Table A'!$A$2:$D$1648,4,FALSE),+VLOOKUP(C2966,'[2]Table B'!$A$2:$F$54,4,FALSE))</f>
        <v>0.81390000000000007</v>
      </c>
      <c r="G2966" s="141">
        <v>0.77180000000000004</v>
      </c>
      <c r="H2966" s="141">
        <v>0.78839999999999999</v>
      </c>
    </row>
    <row r="2967" spans="1:8" x14ac:dyDescent="0.2">
      <c r="A2967" s="142" t="s">
        <v>2005</v>
      </c>
      <c r="B2967" s="142">
        <v>0.81390000000000007</v>
      </c>
      <c r="C2967" s="143">
        <v>99945</v>
      </c>
      <c r="D2967" s="141" t="s">
        <v>111</v>
      </c>
      <c r="F2967" s="141">
        <f>IF(D2967="U",+VLOOKUP(C2967,'[2]Table A'!$A$2:$D$1648,4,FALSE),+VLOOKUP(C2967,'[2]Table B'!$A$2:$F$54,4,FALSE))</f>
        <v>0.81390000000000007</v>
      </c>
      <c r="G2967" s="141">
        <v>0.77180000000000004</v>
      </c>
      <c r="H2967" s="141">
        <v>0.78839999999999999</v>
      </c>
    </row>
    <row r="2968" spans="1:8" x14ac:dyDescent="0.2">
      <c r="A2968" s="142" t="s">
        <v>2009</v>
      </c>
      <c r="B2968" s="142">
        <v>0.81390000000000007</v>
      </c>
      <c r="C2968" s="143">
        <v>99945</v>
      </c>
      <c r="D2968" s="141" t="s">
        <v>111</v>
      </c>
      <c r="F2968" s="141">
        <f>IF(D2968="U",+VLOOKUP(C2968,'[2]Table A'!$A$2:$D$1648,4,FALSE),+VLOOKUP(C2968,'[2]Table B'!$A$2:$F$54,4,FALSE))</f>
        <v>0.81390000000000007</v>
      </c>
      <c r="G2968" s="141">
        <v>0.77180000000000004</v>
      </c>
      <c r="H2968" s="141">
        <v>0.78839999999999999</v>
      </c>
    </row>
    <row r="2969" spans="1:8" x14ac:dyDescent="0.2">
      <c r="A2969" s="142" t="s">
        <v>2047</v>
      </c>
      <c r="B2969" s="142">
        <v>0.81390000000000007</v>
      </c>
      <c r="C2969" s="143">
        <v>99945</v>
      </c>
      <c r="D2969" s="141" t="s">
        <v>111</v>
      </c>
      <c r="F2969" s="141">
        <f>IF(D2969="U",+VLOOKUP(C2969,'[2]Table A'!$A$2:$D$1648,4,FALSE),+VLOOKUP(C2969,'[2]Table B'!$A$2:$F$54,4,FALSE))</f>
        <v>0.81390000000000007</v>
      </c>
      <c r="G2969" s="141">
        <v>0.77180000000000004</v>
      </c>
      <c r="H2969" s="141">
        <v>0.78839999999999999</v>
      </c>
    </row>
    <row r="2970" spans="1:8" x14ac:dyDescent="0.2">
      <c r="A2970" s="142" t="s">
        <v>2048</v>
      </c>
      <c r="B2970" s="142">
        <v>0.81390000000000007</v>
      </c>
      <c r="C2970" s="143">
        <v>99945</v>
      </c>
      <c r="D2970" s="141" t="s">
        <v>111</v>
      </c>
      <c r="F2970" s="141">
        <f>IF(D2970="U",+VLOOKUP(C2970,'[2]Table A'!$A$2:$D$1648,4,FALSE),+VLOOKUP(C2970,'[2]Table B'!$A$2:$F$54,4,FALSE))</f>
        <v>0.81390000000000007</v>
      </c>
      <c r="G2970" s="141">
        <v>0.77180000000000004</v>
      </c>
      <c r="H2970" s="141">
        <v>0.78839999999999999</v>
      </c>
    </row>
    <row r="2971" spans="1:8" x14ac:dyDescent="0.2">
      <c r="A2971" s="142" t="s">
        <v>2093</v>
      </c>
      <c r="B2971" s="142">
        <v>0.81390000000000007</v>
      </c>
      <c r="C2971" s="143">
        <v>99945</v>
      </c>
      <c r="D2971" s="141" t="s">
        <v>111</v>
      </c>
      <c r="F2971" s="141">
        <f>IF(D2971="U",+VLOOKUP(C2971,'[2]Table A'!$A$2:$D$1648,4,FALSE),+VLOOKUP(C2971,'[2]Table B'!$A$2:$F$54,4,FALSE))</f>
        <v>0.81390000000000007</v>
      </c>
      <c r="G2971" s="141">
        <v>0.77180000000000004</v>
      </c>
      <c r="H2971" s="141">
        <v>0.78839999999999999</v>
      </c>
    </row>
    <row r="2972" spans="1:8" x14ac:dyDescent="0.2">
      <c r="A2972" s="142" t="s">
        <v>2104</v>
      </c>
      <c r="B2972" s="142">
        <v>0.81390000000000007</v>
      </c>
      <c r="C2972" s="143">
        <v>99945</v>
      </c>
      <c r="D2972" s="141" t="s">
        <v>111</v>
      </c>
      <c r="F2972" s="141">
        <f>IF(D2972="U",+VLOOKUP(C2972,'[2]Table A'!$A$2:$D$1648,4,FALSE),+VLOOKUP(C2972,'[2]Table B'!$A$2:$F$54,4,FALSE))</f>
        <v>0.81390000000000007</v>
      </c>
      <c r="G2972" s="141">
        <v>0.77180000000000004</v>
      </c>
      <c r="H2972" s="141">
        <v>0.78839999999999999</v>
      </c>
    </row>
    <row r="2973" spans="1:8" x14ac:dyDescent="0.2">
      <c r="A2973" s="142" t="s">
        <v>2113</v>
      </c>
      <c r="B2973" s="142">
        <v>0.81390000000000007</v>
      </c>
      <c r="C2973" s="143">
        <v>99945</v>
      </c>
      <c r="D2973" s="141" t="s">
        <v>111</v>
      </c>
      <c r="F2973" s="141">
        <f>IF(D2973="U",+VLOOKUP(C2973,'[2]Table A'!$A$2:$D$1648,4,FALSE),+VLOOKUP(C2973,'[2]Table B'!$A$2:$F$54,4,FALSE))</f>
        <v>0.81390000000000007</v>
      </c>
      <c r="G2973" s="141">
        <v>0.77180000000000004</v>
      </c>
      <c r="H2973" s="141">
        <v>0.78839999999999999</v>
      </c>
    </row>
    <row r="2974" spans="1:8" x14ac:dyDescent="0.2">
      <c r="A2974" s="142" t="s">
        <v>2118</v>
      </c>
      <c r="B2974" s="142">
        <v>0.81390000000000007</v>
      </c>
      <c r="C2974" s="143">
        <v>99945</v>
      </c>
      <c r="D2974" s="141" t="s">
        <v>111</v>
      </c>
      <c r="F2974" s="141">
        <f>IF(D2974="U",+VLOOKUP(C2974,'[2]Table A'!$A$2:$D$1648,4,FALSE),+VLOOKUP(C2974,'[2]Table B'!$A$2:$F$54,4,FALSE))</f>
        <v>0.81390000000000007</v>
      </c>
      <c r="G2974" s="141">
        <v>0.77180000000000004</v>
      </c>
      <c r="H2974" s="141">
        <v>0.78839999999999999</v>
      </c>
    </row>
    <row r="2975" spans="1:8" x14ac:dyDescent="0.2">
      <c r="A2975" s="142" t="s">
        <v>2126</v>
      </c>
      <c r="B2975" s="142">
        <v>0.81390000000000007</v>
      </c>
      <c r="C2975" s="143">
        <v>99945</v>
      </c>
      <c r="D2975" s="141" t="s">
        <v>111</v>
      </c>
      <c r="F2975" s="141">
        <f>IF(D2975="U",+VLOOKUP(C2975,'[2]Table A'!$A$2:$D$1648,4,FALSE),+VLOOKUP(C2975,'[2]Table B'!$A$2:$F$54,4,FALSE))</f>
        <v>0.81390000000000007</v>
      </c>
      <c r="G2975" s="141">
        <v>0.77180000000000004</v>
      </c>
      <c r="H2975" s="141">
        <v>0.78839999999999999</v>
      </c>
    </row>
    <row r="2976" spans="1:8" x14ac:dyDescent="0.2">
      <c r="A2976" s="142" t="s">
        <v>2128</v>
      </c>
      <c r="B2976" s="142">
        <v>0.81390000000000007</v>
      </c>
      <c r="C2976" s="143">
        <v>99945</v>
      </c>
      <c r="D2976" s="141" t="s">
        <v>111</v>
      </c>
      <c r="F2976" s="141">
        <f>IF(D2976="U",+VLOOKUP(C2976,'[2]Table A'!$A$2:$D$1648,4,FALSE),+VLOOKUP(C2976,'[2]Table B'!$A$2:$F$54,4,FALSE))</f>
        <v>0.81390000000000007</v>
      </c>
      <c r="G2976" s="141">
        <v>0.77180000000000004</v>
      </c>
      <c r="H2976" s="141">
        <v>0.78839999999999999</v>
      </c>
    </row>
    <row r="2977" spans="1:8" x14ac:dyDescent="0.2">
      <c r="A2977" s="142" t="s">
        <v>2139</v>
      </c>
      <c r="B2977" s="142">
        <v>0.81390000000000007</v>
      </c>
      <c r="C2977" s="143">
        <v>99945</v>
      </c>
      <c r="D2977" s="141" t="s">
        <v>111</v>
      </c>
      <c r="F2977" s="141">
        <f>IF(D2977="U",+VLOOKUP(C2977,'[2]Table A'!$A$2:$D$1648,4,FALSE),+VLOOKUP(C2977,'[2]Table B'!$A$2:$F$54,4,FALSE))</f>
        <v>0.81390000000000007</v>
      </c>
      <c r="G2977" s="141">
        <v>0.77180000000000004</v>
      </c>
      <c r="H2977" s="141">
        <v>0.78839999999999999</v>
      </c>
    </row>
    <row r="2978" spans="1:8" x14ac:dyDescent="0.2">
      <c r="A2978" s="142" t="s">
        <v>2149</v>
      </c>
      <c r="B2978" s="142">
        <v>0.81390000000000007</v>
      </c>
      <c r="C2978" s="143">
        <v>99945</v>
      </c>
      <c r="D2978" s="141" t="s">
        <v>111</v>
      </c>
      <c r="F2978" s="141">
        <f>IF(D2978="U",+VLOOKUP(C2978,'[2]Table A'!$A$2:$D$1648,4,FALSE),+VLOOKUP(C2978,'[2]Table B'!$A$2:$F$54,4,FALSE))</f>
        <v>0.81390000000000007</v>
      </c>
      <c r="G2978" s="141">
        <v>0.77180000000000004</v>
      </c>
      <c r="H2978" s="141">
        <v>0.78839999999999999</v>
      </c>
    </row>
    <row r="2979" spans="1:8" x14ac:dyDescent="0.2">
      <c r="A2979" s="142" t="s">
        <v>2160</v>
      </c>
      <c r="B2979" s="142">
        <v>0.81390000000000007</v>
      </c>
      <c r="C2979" s="143">
        <v>99945</v>
      </c>
      <c r="D2979" s="141" t="s">
        <v>111</v>
      </c>
      <c r="F2979" s="141">
        <f>IF(D2979="U",+VLOOKUP(C2979,'[2]Table A'!$A$2:$D$1648,4,FALSE),+VLOOKUP(C2979,'[2]Table B'!$A$2:$F$54,4,FALSE))</f>
        <v>0.81390000000000007</v>
      </c>
      <c r="G2979" s="141">
        <v>0.77180000000000004</v>
      </c>
      <c r="H2979" s="141">
        <v>0.78839999999999999</v>
      </c>
    </row>
    <row r="2980" spans="1:8" x14ac:dyDescent="0.2">
      <c r="A2980" s="142" t="s">
        <v>2208</v>
      </c>
      <c r="B2980" s="142">
        <v>0.81390000000000007</v>
      </c>
      <c r="C2980" s="143">
        <v>99945</v>
      </c>
      <c r="D2980" s="141" t="s">
        <v>111</v>
      </c>
      <c r="F2980" s="141">
        <f>IF(D2980="U",+VLOOKUP(C2980,'[2]Table A'!$A$2:$D$1648,4,FALSE),+VLOOKUP(C2980,'[2]Table B'!$A$2:$F$54,4,FALSE))</f>
        <v>0.81390000000000007</v>
      </c>
      <c r="G2980" s="141">
        <v>0.77180000000000004</v>
      </c>
      <c r="H2980" s="141">
        <v>0.78839999999999999</v>
      </c>
    </row>
    <row r="2981" spans="1:8" x14ac:dyDescent="0.2">
      <c r="A2981" s="142" t="s">
        <v>2209</v>
      </c>
      <c r="B2981" s="142">
        <v>0.81390000000000007</v>
      </c>
      <c r="C2981" s="143">
        <v>99945</v>
      </c>
      <c r="D2981" s="141" t="s">
        <v>111</v>
      </c>
      <c r="F2981" s="141">
        <f>IF(D2981="U",+VLOOKUP(C2981,'[2]Table A'!$A$2:$D$1648,4,FALSE),+VLOOKUP(C2981,'[2]Table B'!$A$2:$F$54,4,FALSE))</f>
        <v>0.81390000000000007</v>
      </c>
      <c r="G2981" s="141">
        <v>0.77180000000000004</v>
      </c>
      <c r="H2981" s="141">
        <v>0.78839999999999999</v>
      </c>
    </row>
    <row r="2982" spans="1:8" x14ac:dyDescent="0.2">
      <c r="A2982" s="142" t="s">
        <v>2173</v>
      </c>
      <c r="B2982" s="142">
        <v>0.81390000000000007</v>
      </c>
      <c r="C2982" s="143">
        <v>99945</v>
      </c>
      <c r="D2982" s="141" t="s">
        <v>111</v>
      </c>
      <c r="F2982" s="141">
        <f>IF(D2982="U",+VLOOKUP(C2982,'[2]Table A'!$A$2:$D$1648,4,FALSE),+VLOOKUP(C2982,'[2]Table B'!$A$2:$F$54,4,FALSE))</f>
        <v>0.81390000000000007</v>
      </c>
      <c r="G2982" s="141">
        <v>0.77180000000000004</v>
      </c>
      <c r="H2982" s="141">
        <v>0.78839999999999999</v>
      </c>
    </row>
    <row r="2983" spans="1:8" x14ac:dyDescent="0.2">
      <c r="A2983" s="142" t="s">
        <v>2246</v>
      </c>
      <c r="B2983" s="142">
        <v>0.81390000000000007</v>
      </c>
      <c r="C2983" s="143">
        <v>99945</v>
      </c>
      <c r="D2983" s="141" t="s">
        <v>111</v>
      </c>
      <c r="F2983" s="141">
        <f>IF(D2983="U",+VLOOKUP(C2983,'[2]Table A'!$A$2:$D$1648,4,FALSE),+VLOOKUP(C2983,'[2]Table B'!$A$2:$F$54,4,FALSE))</f>
        <v>0.81390000000000007</v>
      </c>
      <c r="G2983" s="141">
        <v>0.77180000000000004</v>
      </c>
      <c r="H2983" s="141">
        <v>0.78839999999999999</v>
      </c>
    </row>
    <row r="2984" spans="1:8" x14ac:dyDescent="0.2">
      <c r="A2984" s="142" t="s">
        <v>2278</v>
      </c>
      <c r="B2984" s="142">
        <v>0.81390000000000007</v>
      </c>
      <c r="C2984" s="143">
        <v>99945</v>
      </c>
      <c r="D2984" s="141" t="s">
        <v>111</v>
      </c>
      <c r="F2984" s="141">
        <f>IF(D2984="U",+VLOOKUP(C2984,'[2]Table A'!$A$2:$D$1648,4,FALSE),+VLOOKUP(C2984,'[2]Table B'!$A$2:$F$54,4,FALSE))</f>
        <v>0.81390000000000007</v>
      </c>
      <c r="G2984" s="141">
        <v>0.77180000000000004</v>
      </c>
      <c r="H2984" s="141">
        <v>0.78839999999999999</v>
      </c>
    </row>
    <row r="2985" spans="1:8" x14ac:dyDescent="0.2">
      <c r="A2985" s="142" t="s">
        <v>2287</v>
      </c>
      <c r="B2985" s="142">
        <v>0.81390000000000007</v>
      </c>
      <c r="C2985" s="143">
        <v>99945</v>
      </c>
      <c r="D2985" s="141" t="s">
        <v>111</v>
      </c>
      <c r="F2985" s="141">
        <f>IF(D2985="U",+VLOOKUP(C2985,'[2]Table A'!$A$2:$D$1648,4,FALSE),+VLOOKUP(C2985,'[2]Table B'!$A$2:$F$54,4,FALSE))</f>
        <v>0.81390000000000007</v>
      </c>
      <c r="G2985" s="141">
        <v>0.77180000000000004</v>
      </c>
      <c r="H2985" s="141">
        <v>0.78839999999999999</v>
      </c>
    </row>
    <row r="2986" spans="1:8" x14ac:dyDescent="0.2">
      <c r="A2986" s="142" t="s">
        <v>2309</v>
      </c>
      <c r="B2986" s="142">
        <v>0.81390000000000007</v>
      </c>
      <c r="C2986" s="143">
        <v>99945</v>
      </c>
      <c r="D2986" s="141" t="s">
        <v>111</v>
      </c>
      <c r="F2986" s="141">
        <f>IF(D2986="U",+VLOOKUP(C2986,'[2]Table A'!$A$2:$D$1648,4,FALSE),+VLOOKUP(C2986,'[2]Table B'!$A$2:$F$54,4,FALSE))</f>
        <v>0.81390000000000007</v>
      </c>
      <c r="G2986" s="141">
        <v>0.77180000000000004</v>
      </c>
      <c r="H2986" s="141">
        <v>0.78839999999999999</v>
      </c>
    </row>
    <row r="2987" spans="1:8" x14ac:dyDescent="0.2">
      <c r="A2987" s="142" t="s">
        <v>2340</v>
      </c>
      <c r="B2987" s="142">
        <v>0.81390000000000007</v>
      </c>
      <c r="C2987" s="143">
        <v>99945</v>
      </c>
      <c r="D2987" s="141" t="s">
        <v>111</v>
      </c>
      <c r="F2987" s="141">
        <f>IF(D2987="U",+VLOOKUP(C2987,'[2]Table A'!$A$2:$D$1648,4,FALSE),+VLOOKUP(C2987,'[2]Table B'!$A$2:$F$54,4,FALSE))</f>
        <v>0.81390000000000007</v>
      </c>
      <c r="G2987" s="141">
        <v>0.77180000000000004</v>
      </c>
      <c r="H2987" s="141">
        <v>0.78839999999999999</v>
      </c>
    </row>
    <row r="2988" spans="1:8" x14ac:dyDescent="0.2">
      <c r="A2988" s="142" t="s">
        <v>2344</v>
      </c>
      <c r="B2988" s="142">
        <v>0.81390000000000007</v>
      </c>
      <c r="C2988" s="143">
        <v>99945</v>
      </c>
      <c r="D2988" s="141" t="s">
        <v>111</v>
      </c>
      <c r="F2988" s="141">
        <f>IF(D2988="U",+VLOOKUP(C2988,'[2]Table A'!$A$2:$D$1648,4,FALSE),+VLOOKUP(C2988,'[2]Table B'!$A$2:$F$54,4,FALSE))</f>
        <v>0.81390000000000007</v>
      </c>
      <c r="G2988" s="141">
        <v>0.77180000000000004</v>
      </c>
      <c r="H2988" s="141">
        <v>0.78839999999999999</v>
      </c>
    </row>
    <row r="2989" spans="1:8" x14ac:dyDescent="0.2">
      <c r="A2989" s="142" t="s">
        <v>2352</v>
      </c>
      <c r="B2989" s="142">
        <v>0.81390000000000007</v>
      </c>
      <c r="C2989" s="143">
        <v>99945</v>
      </c>
      <c r="D2989" s="141" t="s">
        <v>111</v>
      </c>
      <c r="F2989" s="141">
        <f>IF(D2989="U",+VLOOKUP(C2989,'[2]Table A'!$A$2:$D$1648,4,FALSE),+VLOOKUP(C2989,'[2]Table B'!$A$2:$F$54,4,FALSE))</f>
        <v>0.81390000000000007</v>
      </c>
      <c r="G2989" s="141">
        <v>0.77180000000000004</v>
      </c>
      <c r="H2989" s="141">
        <v>0.78839999999999999</v>
      </c>
    </row>
    <row r="2990" spans="1:8" x14ac:dyDescent="0.2">
      <c r="A2990" s="142" t="s">
        <v>2376</v>
      </c>
      <c r="B2990" s="142">
        <v>0.81390000000000007</v>
      </c>
      <c r="C2990" s="143">
        <v>99945</v>
      </c>
      <c r="D2990" s="141" t="s">
        <v>111</v>
      </c>
      <c r="F2990" s="141">
        <f>IF(D2990="U",+VLOOKUP(C2990,'[2]Table A'!$A$2:$D$1648,4,FALSE),+VLOOKUP(C2990,'[2]Table B'!$A$2:$F$54,4,FALSE))</f>
        <v>0.81390000000000007</v>
      </c>
      <c r="G2990" s="141">
        <v>0.77180000000000004</v>
      </c>
      <c r="H2990" s="141">
        <v>0.78839999999999999</v>
      </c>
    </row>
    <row r="2991" spans="1:8" x14ac:dyDescent="0.2">
      <c r="A2991" s="142" t="s">
        <v>2521</v>
      </c>
      <c r="B2991" s="142">
        <v>0.81390000000000007</v>
      </c>
      <c r="C2991" s="143">
        <v>99945</v>
      </c>
      <c r="D2991" s="141" t="s">
        <v>111</v>
      </c>
      <c r="F2991" s="141">
        <f>IF(D2991="U",+VLOOKUP(C2991,'[2]Table A'!$A$2:$D$1648,4,FALSE),+VLOOKUP(C2991,'[2]Table B'!$A$2:$F$54,4,FALSE))</f>
        <v>0.81390000000000007</v>
      </c>
      <c r="G2991" s="141">
        <v>0.77180000000000004</v>
      </c>
      <c r="H2991" s="141">
        <v>0.78839999999999999</v>
      </c>
    </row>
    <row r="2992" spans="1:8" x14ac:dyDescent="0.2">
      <c r="A2992" s="142" t="s">
        <v>2533</v>
      </c>
      <c r="B2992" s="142">
        <v>0.81390000000000007</v>
      </c>
      <c r="C2992" s="143">
        <v>99945</v>
      </c>
      <c r="D2992" s="141" t="s">
        <v>111</v>
      </c>
      <c r="F2992" s="141">
        <f>IF(D2992="U",+VLOOKUP(C2992,'[2]Table A'!$A$2:$D$1648,4,FALSE),+VLOOKUP(C2992,'[2]Table B'!$A$2:$F$54,4,FALSE))</f>
        <v>0.81390000000000007</v>
      </c>
      <c r="G2992" s="141">
        <v>0.77180000000000004</v>
      </c>
      <c r="H2992" s="141">
        <v>0.78839999999999999</v>
      </c>
    </row>
    <row r="2993" spans="1:8" x14ac:dyDescent="0.2">
      <c r="A2993" s="142" t="s">
        <v>2429</v>
      </c>
      <c r="B2993" s="142">
        <v>0.81390000000000007</v>
      </c>
      <c r="C2993" s="143">
        <v>99945</v>
      </c>
      <c r="D2993" s="141" t="s">
        <v>111</v>
      </c>
      <c r="F2993" s="141">
        <f>IF(D2993="U",+VLOOKUP(C2993,'[2]Table A'!$A$2:$D$1648,4,FALSE),+VLOOKUP(C2993,'[2]Table B'!$A$2:$F$54,4,FALSE))</f>
        <v>0.81390000000000007</v>
      </c>
      <c r="G2993" s="141">
        <v>0.77180000000000004</v>
      </c>
      <c r="H2993" s="141">
        <v>0.78839999999999999</v>
      </c>
    </row>
    <row r="2994" spans="1:8" x14ac:dyDescent="0.2">
      <c r="A2994" s="142" t="s">
        <v>2474</v>
      </c>
      <c r="B2994" s="142">
        <v>0.81390000000000007</v>
      </c>
      <c r="C2994" s="143">
        <v>99945</v>
      </c>
      <c r="D2994" s="141" t="s">
        <v>111</v>
      </c>
      <c r="F2994" s="141">
        <f>IF(D2994="U",+VLOOKUP(C2994,'[2]Table A'!$A$2:$D$1648,4,FALSE),+VLOOKUP(C2994,'[2]Table B'!$A$2:$F$54,4,FALSE))</f>
        <v>0.81390000000000007</v>
      </c>
      <c r="G2994" s="141">
        <v>0.77180000000000004</v>
      </c>
      <c r="H2994" s="141">
        <v>0.78839999999999999</v>
      </c>
    </row>
    <row r="2995" spans="1:8" x14ac:dyDescent="0.2">
      <c r="A2995" s="142" t="s">
        <v>2505</v>
      </c>
      <c r="B2995" s="142">
        <v>0.81390000000000007</v>
      </c>
      <c r="C2995" s="143">
        <v>99945</v>
      </c>
      <c r="D2995" s="141" t="s">
        <v>111</v>
      </c>
      <c r="F2995" s="141">
        <f>IF(D2995="U",+VLOOKUP(C2995,'[2]Table A'!$A$2:$D$1648,4,FALSE),+VLOOKUP(C2995,'[2]Table B'!$A$2:$F$54,4,FALSE))</f>
        <v>0.81390000000000007</v>
      </c>
      <c r="G2995" s="141">
        <v>0.77180000000000004</v>
      </c>
      <c r="H2995" s="141">
        <v>0.78839999999999999</v>
      </c>
    </row>
    <row r="2996" spans="1:8" x14ac:dyDescent="0.2">
      <c r="A2996" s="142" t="s">
        <v>2509</v>
      </c>
      <c r="B2996" s="142">
        <v>0.81390000000000007</v>
      </c>
      <c r="C2996" s="143">
        <v>99945</v>
      </c>
      <c r="D2996" s="141" t="s">
        <v>111</v>
      </c>
      <c r="F2996" s="141">
        <f>IF(D2996="U",+VLOOKUP(C2996,'[2]Table A'!$A$2:$D$1648,4,FALSE),+VLOOKUP(C2996,'[2]Table B'!$A$2:$F$54,4,FALSE))</f>
        <v>0.81390000000000007</v>
      </c>
      <c r="G2996" s="141">
        <v>0.77180000000000004</v>
      </c>
      <c r="H2996" s="141">
        <v>0.78839999999999999</v>
      </c>
    </row>
    <row r="2997" spans="1:8" x14ac:dyDescent="0.2">
      <c r="A2997" s="142" t="s">
        <v>2515</v>
      </c>
      <c r="B2997" s="142">
        <v>0.81390000000000007</v>
      </c>
      <c r="C2997" s="143">
        <v>99945</v>
      </c>
      <c r="D2997" s="141" t="s">
        <v>111</v>
      </c>
      <c r="F2997" s="141">
        <f>IF(D2997="U",+VLOOKUP(C2997,'[2]Table A'!$A$2:$D$1648,4,FALSE),+VLOOKUP(C2997,'[2]Table B'!$A$2:$F$54,4,FALSE))</f>
        <v>0.81390000000000007</v>
      </c>
      <c r="G2997" s="141">
        <v>0.77180000000000004</v>
      </c>
      <c r="H2997" s="141">
        <v>0.78839999999999999</v>
      </c>
    </row>
    <row r="2998" spans="1:8" x14ac:dyDescent="0.2">
      <c r="A2998" s="142" t="s">
        <v>2565</v>
      </c>
      <c r="B2998" s="142">
        <v>0.81390000000000007</v>
      </c>
      <c r="C2998" s="143">
        <v>99945</v>
      </c>
      <c r="D2998" s="141" t="s">
        <v>111</v>
      </c>
      <c r="F2998" s="141">
        <f>IF(D2998="U",+VLOOKUP(C2998,'[2]Table A'!$A$2:$D$1648,4,FALSE),+VLOOKUP(C2998,'[2]Table B'!$A$2:$F$54,4,FALSE))</f>
        <v>0.81390000000000007</v>
      </c>
      <c r="G2998" s="141">
        <v>0.77180000000000004</v>
      </c>
      <c r="H2998" s="141">
        <v>0.78839999999999999</v>
      </c>
    </row>
    <row r="2999" spans="1:8" x14ac:dyDescent="0.2">
      <c r="A2999" s="142" t="s">
        <v>2600</v>
      </c>
      <c r="B2999" s="142">
        <v>0.81390000000000007</v>
      </c>
      <c r="C2999" s="143">
        <v>99945</v>
      </c>
      <c r="D2999" s="141" t="s">
        <v>111</v>
      </c>
      <c r="F2999" s="141">
        <f>IF(D2999="U",+VLOOKUP(C2999,'[2]Table A'!$A$2:$D$1648,4,FALSE),+VLOOKUP(C2999,'[2]Table B'!$A$2:$F$54,4,FALSE))</f>
        <v>0.81390000000000007</v>
      </c>
      <c r="G2999" s="141">
        <v>0.77180000000000004</v>
      </c>
      <c r="H2999" s="141">
        <v>0.78839999999999999</v>
      </c>
    </row>
    <row r="3000" spans="1:8" x14ac:dyDescent="0.2">
      <c r="A3000" s="142" t="s">
        <v>2607</v>
      </c>
      <c r="B3000" s="142">
        <v>0.81390000000000007</v>
      </c>
      <c r="C3000" s="143">
        <v>99945</v>
      </c>
      <c r="D3000" s="141" t="s">
        <v>111</v>
      </c>
      <c r="F3000" s="141">
        <f>IF(D3000="U",+VLOOKUP(C3000,'[2]Table A'!$A$2:$D$1648,4,FALSE),+VLOOKUP(C3000,'[2]Table B'!$A$2:$F$54,4,FALSE))</f>
        <v>0.81390000000000007</v>
      </c>
      <c r="G3000" s="141">
        <v>0.77180000000000004</v>
      </c>
      <c r="H3000" s="141">
        <v>0.78839999999999999</v>
      </c>
    </row>
    <row r="3001" spans="1:8" x14ac:dyDescent="0.2">
      <c r="A3001" s="142" t="s">
        <v>2627</v>
      </c>
      <c r="B3001" s="142">
        <v>0.81390000000000007</v>
      </c>
      <c r="C3001" s="143">
        <v>99945</v>
      </c>
      <c r="D3001" s="141" t="s">
        <v>111</v>
      </c>
      <c r="F3001" s="141">
        <f>IF(D3001="U",+VLOOKUP(C3001,'[2]Table A'!$A$2:$D$1648,4,FALSE),+VLOOKUP(C3001,'[2]Table B'!$A$2:$F$54,4,FALSE))</f>
        <v>0.81390000000000007</v>
      </c>
      <c r="G3001" s="141">
        <v>0.77180000000000004</v>
      </c>
      <c r="H3001" s="141">
        <v>0.78839999999999999</v>
      </c>
    </row>
    <row r="3002" spans="1:8" x14ac:dyDescent="0.2">
      <c r="A3002" s="142" t="s">
        <v>2661</v>
      </c>
      <c r="B3002" s="142">
        <v>0.81390000000000007</v>
      </c>
      <c r="C3002" s="143">
        <v>99945</v>
      </c>
      <c r="D3002" s="141" t="s">
        <v>111</v>
      </c>
      <c r="F3002" s="141">
        <f>IF(D3002="U",+VLOOKUP(C3002,'[2]Table A'!$A$2:$D$1648,4,FALSE),+VLOOKUP(C3002,'[2]Table B'!$A$2:$F$54,4,FALSE))</f>
        <v>0.81390000000000007</v>
      </c>
      <c r="G3002" s="141">
        <v>0.77180000000000004</v>
      </c>
      <c r="H3002" s="141">
        <v>0.78839999999999999</v>
      </c>
    </row>
    <row r="3003" spans="1:8" x14ac:dyDescent="0.2">
      <c r="A3003" s="142" t="s">
        <v>2690</v>
      </c>
      <c r="B3003" s="142">
        <v>0.81390000000000007</v>
      </c>
      <c r="C3003" s="143">
        <v>99945</v>
      </c>
      <c r="D3003" s="141" t="s">
        <v>111</v>
      </c>
      <c r="F3003" s="141">
        <f>IF(D3003="U",+VLOOKUP(C3003,'[2]Table A'!$A$2:$D$1648,4,FALSE),+VLOOKUP(C3003,'[2]Table B'!$A$2:$F$54,4,FALSE))</f>
        <v>0.81390000000000007</v>
      </c>
      <c r="G3003" s="141">
        <v>0.77180000000000004</v>
      </c>
      <c r="H3003" s="141">
        <v>0.78839999999999999</v>
      </c>
    </row>
    <row r="3004" spans="1:8" x14ac:dyDescent="0.2">
      <c r="A3004" s="142" t="s">
        <v>2708</v>
      </c>
      <c r="B3004" s="142">
        <v>0.81390000000000007</v>
      </c>
      <c r="C3004" s="143">
        <v>99945</v>
      </c>
      <c r="D3004" s="141" t="s">
        <v>111</v>
      </c>
      <c r="F3004" s="141">
        <f>IF(D3004="U",+VLOOKUP(C3004,'[2]Table A'!$A$2:$D$1648,4,FALSE),+VLOOKUP(C3004,'[2]Table B'!$A$2:$F$54,4,FALSE))</f>
        <v>0.81390000000000007</v>
      </c>
      <c r="G3004" s="141">
        <v>0.77180000000000004</v>
      </c>
      <c r="H3004" s="141">
        <v>0.78839999999999999</v>
      </c>
    </row>
    <row r="3005" spans="1:8" x14ac:dyDescent="0.2">
      <c r="A3005" s="142" t="s">
        <v>2714</v>
      </c>
      <c r="B3005" s="142">
        <v>0.81390000000000007</v>
      </c>
      <c r="C3005" s="143">
        <v>99945</v>
      </c>
      <c r="D3005" s="141" t="s">
        <v>111</v>
      </c>
      <c r="F3005" s="141">
        <f>IF(D3005="U",+VLOOKUP(C3005,'[2]Table A'!$A$2:$D$1648,4,FALSE),+VLOOKUP(C3005,'[2]Table B'!$A$2:$F$54,4,FALSE))</f>
        <v>0.81390000000000007</v>
      </c>
      <c r="G3005" s="141">
        <v>0.77180000000000004</v>
      </c>
      <c r="H3005" s="141">
        <v>0.78839999999999999</v>
      </c>
    </row>
    <row r="3006" spans="1:8" x14ac:dyDescent="0.2">
      <c r="A3006" s="142" t="s">
        <v>2731</v>
      </c>
      <c r="B3006" s="142">
        <v>0.81390000000000007</v>
      </c>
      <c r="C3006" s="143">
        <v>99945</v>
      </c>
      <c r="D3006" s="141" t="s">
        <v>111</v>
      </c>
      <c r="F3006" s="141">
        <f>IF(D3006="U",+VLOOKUP(C3006,'[2]Table A'!$A$2:$D$1648,4,FALSE),+VLOOKUP(C3006,'[2]Table B'!$A$2:$F$54,4,FALSE))</f>
        <v>0.81390000000000007</v>
      </c>
      <c r="G3006" s="141">
        <v>0.77180000000000004</v>
      </c>
      <c r="H3006" s="141">
        <v>0.78839999999999999</v>
      </c>
    </row>
    <row r="3007" spans="1:8" x14ac:dyDescent="0.2">
      <c r="A3007" s="142" t="s">
        <v>2745</v>
      </c>
      <c r="B3007" s="142">
        <v>0.81390000000000007</v>
      </c>
      <c r="C3007" s="143">
        <v>99945</v>
      </c>
      <c r="D3007" s="141" t="s">
        <v>111</v>
      </c>
      <c r="F3007" s="141">
        <f>IF(D3007="U",+VLOOKUP(C3007,'[2]Table A'!$A$2:$D$1648,4,FALSE),+VLOOKUP(C3007,'[2]Table B'!$A$2:$F$54,4,FALSE))</f>
        <v>0.81390000000000007</v>
      </c>
      <c r="G3007" s="141">
        <v>0.77180000000000004</v>
      </c>
      <c r="H3007" s="141">
        <v>0.78839999999999999</v>
      </c>
    </row>
    <row r="3008" spans="1:8" x14ac:dyDescent="0.2">
      <c r="A3008" s="142" t="s">
        <v>2787</v>
      </c>
      <c r="B3008" s="142">
        <v>0.81390000000000007</v>
      </c>
      <c r="C3008" s="143">
        <v>99945</v>
      </c>
      <c r="D3008" s="141" t="s">
        <v>111</v>
      </c>
      <c r="F3008" s="141">
        <f>IF(D3008="U",+VLOOKUP(C3008,'[2]Table A'!$A$2:$D$1648,4,FALSE),+VLOOKUP(C3008,'[2]Table B'!$A$2:$F$54,4,FALSE))</f>
        <v>0.81390000000000007</v>
      </c>
      <c r="G3008" s="141">
        <v>0.77180000000000004</v>
      </c>
      <c r="H3008" s="141">
        <v>0.78839999999999999</v>
      </c>
    </row>
    <row r="3009" spans="1:8" x14ac:dyDescent="0.2">
      <c r="A3009" s="142" t="s">
        <v>2813</v>
      </c>
      <c r="B3009" s="142">
        <v>0.81390000000000007</v>
      </c>
      <c r="C3009" s="143">
        <v>99945</v>
      </c>
      <c r="D3009" s="141" t="s">
        <v>111</v>
      </c>
      <c r="F3009" s="141">
        <f>IF(D3009="U",+VLOOKUP(C3009,'[2]Table A'!$A$2:$D$1648,4,FALSE),+VLOOKUP(C3009,'[2]Table B'!$A$2:$F$54,4,FALSE))</f>
        <v>0.81390000000000007</v>
      </c>
      <c r="G3009" s="141">
        <v>0.77180000000000004</v>
      </c>
      <c r="H3009" s="141">
        <v>0.78839999999999999</v>
      </c>
    </row>
    <row r="3010" spans="1:8" x14ac:dyDescent="0.2">
      <c r="A3010" s="142" t="s">
        <v>2896</v>
      </c>
      <c r="B3010" s="142">
        <v>0.81390000000000007</v>
      </c>
      <c r="C3010" s="143">
        <v>99945</v>
      </c>
      <c r="D3010" s="141" t="s">
        <v>111</v>
      </c>
      <c r="F3010" s="141">
        <f>IF(D3010="U",+VLOOKUP(C3010,'[2]Table A'!$A$2:$D$1648,4,FALSE),+VLOOKUP(C3010,'[2]Table B'!$A$2:$F$54,4,FALSE))</f>
        <v>0.81390000000000007</v>
      </c>
      <c r="G3010" s="141">
        <v>0.77180000000000004</v>
      </c>
      <c r="H3010" s="141">
        <v>0.78839999999999999</v>
      </c>
    </row>
    <row r="3011" spans="1:8" x14ac:dyDescent="0.2">
      <c r="A3011" s="142" t="s">
        <v>2899</v>
      </c>
      <c r="B3011" s="142">
        <v>0.81390000000000007</v>
      </c>
      <c r="C3011" s="143">
        <v>99945</v>
      </c>
      <c r="D3011" s="141" t="s">
        <v>111</v>
      </c>
      <c r="F3011" s="141">
        <f>IF(D3011="U",+VLOOKUP(C3011,'[2]Table A'!$A$2:$D$1648,4,FALSE),+VLOOKUP(C3011,'[2]Table B'!$A$2:$F$54,4,FALSE))</f>
        <v>0.81390000000000007</v>
      </c>
      <c r="G3011" s="141">
        <v>0.77180000000000004</v>
      </c>
      <c r="H3011" s="141">
        <v>0.78839999999999999</v>
      </c>
    </row>
    <row r="3012" spans="1:8" x14ac:dyDescent="0.2">
      <c r="A3012" s="142" t="s">
        <v>2905</v>
      </c>
      <c r="B3012" s="142">
        <v>0.81390000000000007</v>
      </c>
      <c r="C3012" s="143">
        <v>99945</v>
      </c>
      <c r="D3012" s="141" t="s">
        <v>111</v>
      </c>
      <c r="F3012" s="141">
        <f>IF(D3012="U",+VLOOKUP(C3012,'[2]Table A'!$A$2:$D$1648,4,FALSE),+VLOOKUP(C3012,'[2]Table B'!$A$2:$F$54,4,FALSE))</f>
        <v>0.81390000000000007</v>
      </c>
      <c r="G3012" s="141">
        <v>0.77180000000000004</v>
      </c>
      <c r="H3012" s="141">
        <v>0.78839999999999999</v>
      </c>
    </row>
    <row r="3013" spans="1:8" x14ac:dyDescent="0.2">
      <c r="A3013" s="142" t="s">
        <v>2920</v>
      </c>
      <c r="B3013" s="142">
        <v>0.81390000000000007</v>
      </c>
      <c r="C3013" s="143">
        <v>99945</v>
      </c>
      <c r="D3013" s="141" t="s">
        <v>111</v>
      </c>
      <c r="F3013" s="141">
        <f>IF(D3013="U",+VLOOKUP(C3013,'[2]Table A'!$A$2:$D$1648,4,FALSE),+VLOOKUP(C3013,'[2]Table B'!$A$2:$F$54,4,FALSE))</f>
        <v>0.81390000000000007</v>
      </c>
      <c r="G3013" s="141">
        <v>0.77180000000000004</v>
      </c>
      <c r="H3013" s="141">
        <v>0.78839999999999999</v>
      </c>
    </row>
    <row r="3014" spans="1:8" x14ac:dyDescent="0.2">
      <c r="A3014" s="142" t="s">
        <v>3019</v>
      </c>
      <c r="B3014" s="142">
        <v>0.81390000000000007</v>
      </c>
      <c r="C3014" s="143">
        <v>99945</v>
      </c>
      <c r="D3014" s="141" t="s">
        <v>111</v>
      </c>
      <c r="F3014" s="141">
        <f>IF(D3014="U",+VLOOKUP(C3014,'[2]Table A'!$A$2:$D$1648,4,FALSE),+VLOOKUP(C3014,'[2]Table B'!$A$2:$F$54,4,FALSE))</f>
        <v>0.81390000000000007</v>
      </c>
      <c r="G3014" s="141">
        <v>0.77180000000000004</v>
      </c>
      <c r="H3014" s="141">
        <v>0.78839999999999999</v>
      </c>
    </row>
    <row r="3015" spans="1:8" x14ac:dyDescent="0.2">
      <c r="A3015" s="142" t="s">
        <v>3054</v>
      </c>
      <c r="B3015" s="142">
        <v>0.81390000000000007</v>
      </c>
      <c r="C3015" s="143">
        <v>99945</v>
      </c>
      <c r="D3015" s="141" t="s">
        <v>111</v>
      </c>
      <c r="F3015" s="141">
        <f>IF(D3015="U",+VLOOKUP(C3015,'[2]Table A'!$A$2:$D$1648,4,FALSE),+VLOOKUP(C3015,'[2]Table B'!$A$2:$F$54,4,FALSE))</f>
        <v>0.81390000000000007</v>
      </c>
      <c r="G3015" s="141">
        <v>0.77180000000000004</v>
      </c>
      <c r="H3015" s="141">
        <v>0.78839999999999999</v>
      </c>
    </row>
    <row r="3016" spans="1:8" x14ac:dyDescent="0.2">
      <c r="A3016" s="142" t="s">
        <v>3093</v>
      </c>
      <c r="B3016" s="142">
        <v>0.81390000000000007</v>
      </c>
      <c r="C3016" s="143">
        <v>99945</v>
      </c>
      <c r="D3016" s="141" t="s">
        <v>111</v>
      </c>
      <c r="F3016" s="141">
        <f>IF(D3016="U",+VLOOKUP(C3016,'[2]Table A'!$A$2:$D$1648,4,FALSE),+VLOOKUP(C3016,'[2]Table B'!$A$2:$F$54,4,FALSE))</f>
        <v>0.81390000000000007</v>
      </c>
      <c r="G3016" s="141">
        <v>0.77180000000000004</v>
      </c>
      <c r="H3016" s="141">
        <v>0.78839999999999999</v>
      </c>
    </row>
    <row r="3017" spans="1:8" x14ac:dyDescent="0.2">
      <c r="A3017" s="142" t="s">
        <v>3114</v>
      </c>
      <c r="B3017" s="142">
        <v>0.81390000000000007</v>
      </c>
      <c r="C3017" s="143">
        <v>99945</v>
      </c>
      <c r="D3017" s="141" t="s">
        <v>111</v>
      </c>
      <c r="F3017" s="141">
        <f>IF(D3017="U",+VLOOKUP(C3017,'[2]Table A'!$A$2:$D$1648,4,FALSE),+VLOOKUP(C3017,'[2]Table B'!$A$2:$F$54,4,FALSE))</f>
        <v>0.81390000000000007</v>
      </c>
      <c r="G3017" s="141">
        <v>0.77180000000000004</v>
      </c>
      <c r="H3017" s="141">
        <v>0.78839999999999999</v>
      </c>
    </row>
    <row r="3018" spans="1:8" x14ac:dyDescent="0.2">
      <c r="A3018" s="142" t="s">
        <v>3115</v>
      </c>
      <c r="B3018" s="142">
        <v>0.81390000000000007</v>
      </c>
      <c r="C3018" s="143">
        <v>99945</v>
      </c>
      <c r="D3018" s="141" t="s">
        <v>111</v>
      </c>
      <c r="F3018" s="141">
        <f>IF(D3018="U",+VLOOKUP(C3018,'[2]Table A'!$A$2:$D$1648,4,FALSE),+VLOOKUP(C3018,'[2]Table B'!$A$2:$F$54,4,FALSE))</f>
        <v>0.81390000000000007</v>
      </c>
      <c r="G3018" s="141">
        <v>0.77180000000000004</v>
      </c>
      <c r="H3018" s="141">
        <v>0.78839999999999999</v>
      </c>
    </row>
    <row r="3019" spans="1:8" x14ac:dyDescent="0.2">
      <c r="A3019" s="142" t="s">
        <v>3117</v>
      </c>
      <c r="B3019" s="142">
        <v>0.81390000000000007</v>
      </c>
      <c r="C3019" s="143">
        <v>99945</v>
      </c>
      <c r="D3019" s="141" t="s">
        <v>111</v>
      </c>
      <c r="F3019" s="141">
        <f>IF(D3019="U",+VLOOKUP(C3019,'[2]Table A'!$A$2:$D$1648,4,FALSE),+VLOOKUP(C3019,'[2]Table B'!$A$2:$F$54,4,FALSE))</f>
        <v>0.81390000000000007</v>
      </c>
      <c r="G3019" s="141">
        <v>0.77180000000000004</v>
      </c>
      <c r="H3019" s="141">
        <v>0.78839999999999999</v>
      </c>
    </row>
    <row r="3020" spans="1:8" x14ac:dyDescent="0.2">
      <c r="A3020" s="142" t="s">
        <v>3121</v>
      </c>
      <c r="B3020" s="142">
        <v>0.81390000000000007</v>
      </c>
      <c r="C3020" s="143">
        <v>99945</v>
      </c>
      <c r="D3020" s="141" t="s">
        <v>111</v>
      </c>
      <c r="F3020" s="141">
        <f>IF(D3020="U",+VLOOKUP(C3020,'[2]Table A'!$A$2:$D$1648,4,FALSE),+VLOOKUP(C3020,'[2]Table B'!$A$2:$F$54,4,FALSE))</f>
        <v>0.81390000000000007</v>
      </c>
      <c r="G3020" s="141">
        <v>0.77180000000000004</v>
      </c>
      <c r="H3020" s="141">
        <v>0.78839999999999999</v>
      </c>
    </row>
    <row r="3021" spans="1:8" x14ac:dyDescent="0.2">
      <c r="A3021" s="142" t="s">
        <v>3122</v>
      </c>
      <c r="B3021" s="142">
        <v>0.81390000000000007</v>
      </c>
      <c r="C3021" s="143">
        <v>99945</v>
      </c>
      <c r="D3021" s="141" t="s">
        <v>111</v>
      </c>
      <c r="F3021" s="141">
        <f>IF(D3021="U",+VLOOKUP(C3021,'[2]Table A'!$A$2:$D$1648,4,FALSE),+VLOOKUP(C3021,'[2]Table B'!$A$2:$F$54,4,FALSE))</f>
        <v>0.81390000000000007</v>
      </c>
      <c r="G3021" s="141">
        <v>0.77180000000000004</v>
      </c>
      <c r="H3021" s="141">
        <v>0.78839999999999999</v>
      </c>
    </row>
    <row r="3022" spans="1:8" x14ac:dyDescent="0.2">
      <c r="A3022" s="142" t="s">
        <v>3164</v>
      </c>
      <c r="B3022" s="142">
        <v>0.81390000000000007</v>
      </c>
      <c r="C3022" s="143">
        <v>99945</v>
      </c>
      <c r="D3022" s="141" t="s">
        <v>111</v>
      </c>
      <c r="F3022" s="141">
        <f>IF(D3022="U",+VLOOKUP(C3022,'[2]Table A'!$A$2:$D$1648,4,FALSE),+VLOOKUP(C3022,'[2]Table B'!$A$2:$F$54,4,FALSE))</f>
        <v>0.81390000000000007</v>
      </c>
      <c r="G3022" s="141">
        <v>0.77180000000000004</v>
      </c>
      <c r="H3022" s="141">
        <v>0.78839999999999999</v>
      </c>
    </row>
    <row r="3023" spans="1:8" x14ac:dyDescent="0.2">
      <c r="A3023" s="142" t="s">
        <v>3196</v>
      </c>
      <c r="B3023" s="142">
        <v>0.81390000000000007</v>
      </c>
      <c r="C3023" s="143">
        <v>99945</v>
      </c>
      <c r="D3023" s="141" t="s">
        <v>111</v>
      </c>
      <c r="F3023" s="141">
        <f>IF(D3023="U",+VLOOKUP(C3023,'[2]Table A'!$A$2:$D$1648,4,FALSE),+VLOOKUP(C3023,'[2]Table B'!$A$2:$F$54,4,FALSE))</f>
        <v>0.81390000000000007</v>
      </c>
      <c r="G3023" s="141">
        <v>0.77180000000000004</v>
      </c>
      <c r="H3023" s="141">
        <v>0.78839999999999999</v>
      </c>
    </row>
    <row r="3024" spans="1:8" x14ac:dyDescent="0.2">
      <c r="A3024" s="142" t="s">
        <v>3209</v>
      </c>
      <c r="B3024" s="142">
        <v>0.81390000000000007</v>
      </c>
      <c r="C3024" s="143">
        <v>99945</v>
      </c>
      <c r="D3024" s="141" t="s">
        <v>111</v>
      </c>
      <c r="F3024" s="141">
        <f>IF(D3024="U",+VLOOKUP(C3024,'[2]Table A'!$A$2:$D$1648,4,FALSE),+VLOOKUP(C3024,'[2]Table B'!$A$2:$F$54,4,FALSE))</f>
        <v>0.81390000000000007</v>
      </c>
      <c r="G3024" s="141">
        <v>0.77180000000000004</v>
      </c>
      <c r="H3024" s="141">
        <v>0.78839999999999999</v>
      </c>
    </row>
    <row r="3025" spans="1:8" x14ac:dyDescent="0.2">
      <c r="A3025" s="142" t="s">
        <v>3229</v>
      </c>
      <c r="B3025" s="142">
        <v>0.81390000000000007</v>
      </c>
      <c r="C3025" s="143">
        <v>99945</v>
      </c>
      <c r="D3025" s="141" t="s">
        <v>111</v>
      </c>
      <c r="F3025" s="141">
        <f>IF(D3025="U",+VLOOKUP(C3025,'[2]Table A'!$A$2:$D$1648,4,FALSE),+VLOOKUP(C3025,'[2]Table B'!$A$2:$F$54,4,FALSE))</f>
        <v>0.81390000000000007</v>
      </c>
      <c r="G3025" s="141">
        <v>0.77180000000000004</v>
      </c>
      <c r="H3025" s="141">
        <v>0.78839999999999999</v>
      </c>
    </row>
    <row r="3026" spans="1:8" x14ac:dyDescent="0.2">
      <c r="A3026" s="142" t="s">
        <v>3238</v>
      </c>
      <c r="B3026" s="142">
        <v>0.81390000000000007</v>
      </c>
      <c r="C3026" s="143">
        <v>99945</v>
      </c>
      <c r="D3026" s="141" t="s">
        <v>111</v>
      </c>
      <c r="F3026" s="141">
        <f>IF(D3026="U",+VLOOKUP(C3026,'[2]Table A'!$A$2:$D$1648,4,FALSE),+VLOOKUP(C3026,'[2]Table B'!$A$2:$F$54,4,FALSE))</f>
        <v>0.81390000000000007</v>
      </c>
      <c r="G3026" s="141">
        <v>0.77180000000000004</v>
      </c>
      <c r="H3026" s="141">
        <v>0.78839999999999999</v>
      </c>
    </row>
    <row r="3027" spans="1:8" x14ac:dyDescent="0.2">
      <c r="A3027" s="142" t="s">
        <v>3254</v>
      </c>
      <c r="B3027" s="142">
        <v>0.81390000000000007</v>
      </c>
      <c r="C3027" s="143">
        <v>99945</v>
      </c>
      <c r="D3027" s="141" t="s">
        <v>111</v>
      </c>
      <c r="F3027" s="141">
        <f>IF(D3027="U",+VLOOKUP(C3027,'[2]Table A'!$A$2:$D$1648,4,FALSE),+VLOOKUP(C3027,'[2]Table B'!$A$2:$F$54,4,FALSE))</f>
        <v>0.81390000000000007</v>
      </c>
      <c r="G3027" s="141">
        <v>0.77180000000000004</v>
      </c>
      <c r="H3027" s="141">
        <v>0.78839999999999999</v>
      </c>
    </row>
    <row r="3028" spans="1:8" x14ac:dyDescent="0.2">
      <c r="A3028" s="142" t="s">
        <v>3281</v>
      </c>
      <c r="B3028" s="142">
        <v>0.81390000000000007</v>
      </c>
      <c r="C3028" s="143">
        <v>99945</v>
      </c>
      <c r="D3028" s="141" t="s">
        <v>111</v>
      </c>
      <c r="F3028" s="141">
        <f>IF(D3028="U",+VLOOKUP(C3028,'[2]Table A'!$A$2:$D$1648,4,FALSE),+VLOOKUP(C3028,'[2]Table B'!$A$2:$F$54,4,FALSE))</f>
        <v>0.81390000000000007</v>
      </c>
      <c r="G3028" s="141">
        <v>0.77180000000000004</v>
      </c>
      <c r="H3028" s="141">
        <v>0.78839999999999999</v>
      </c>
    </row>
    <row r="3029" spans="1:8" x14ac:dyDescent="0.2">
      <c r="A3029" s="142" t="s">
        <v>3305</v>
      </c>
      <c r="B3029" s="142">
        <v>0.81390000000000007</v>
      </c>
      <c r="C3029" s="143">
        <v>99945</v>
      </c>
      <c r="D3029" s="141" t="s">
        <v>111</v>
      </c>
      <c r="F3029" s="141">
        <f>IF(D3029="U",+VLOOKUP(C3029,'[2]Table A'!$A$2:$D$1648,4,FALSE),+VLOOKUP(C3029,'[2]Table B'!$A$2:$F$54,4,FALSE))</f>
        <v>0.81390000000000007</v>
      </c>
      <c r="G3029" s="141">
        <v>0.77180000000000004</v>
      </c>
      <c r="H3029" s="141">
        <v>0.78839999999999999</v>
      </c>
    </row>
    <row r="3030" spans="1:8" x14ac:dyDescent="0.2">
      <c r="A3030" s="142" t="s">
        <v>3322</v>
      </c>
      <c r="B3030" s="142">
        <v>0.81390000000000007</v>
      </c>
      <c r="C3030" s="143">
        <v>99945</v>
      </c>
      <c r="D3030" s="141" t="s">
        <v>111</v>
      </c>
      <c r="F3030" s="141">
        <f>IF(D3030="U",+VLOOKUP(C3030,'[2]Table A'!$A$2:$D$1648,4,FALSE),+VLOOKUP(C3030,'[2]Table B'!$A$2:$F$54,4,FALSE))</f>
        <v>0.81390000000000007</v>
      </c>
      <c r="G3030" s="141">
        <v>0.77180000000000004</v>
      </c>
      <c r="H3030" s="141">
        <v>0.78839999999999999</v>
      </c>
    </row>
    <row r="3031" spans="1:8" x14ac:dyDescent="0.2">
      <c r="A3031" s="142" t="s">
        <v>3341</v>
      </c>
      <c r="B3031" s="142">
        <v>0.81390000000000007</v>
      </c>
      <c r="C3031" s="143">
        <v>99945</v>
      </c>
      <c r="D3031" s="141" t="s">
        <v>111</v>
      </c>
      <c r="F3031" s="141">
        <f>IF(D3031="U",+VLOOKUP(C3031,'[2]Table A'!$A$2:$D$1648,4,FALSE),+VLOOKUP(C3031,'[2]Table B'!$A$2:$F$54,4,FALSE))</f>
        <v>0.81390000000000007</v>
      </c>
      <c r="G3031" s="141">
        <v>0.77180000000000004</v>
      </c>
      <c r="H3031" s="141">
        <v>0.78839999999999999</v>
      </c>
    </row>
    <row r="3032" spans="1:8" x14ac:dyDescent="0.2">
      <c r="A3032" s="142" t="s">
        <v>3352</v>
      </c>
      <c r="B3032" s="142">
        <v>0.81390000000000007</v>
      </c>
      <c r="C3032" s="143">
        <v>99945</v>
      </c>
      <c r="D3032" s="141" t="s">
        <v>111</v>
      </c>
      <c r="F3032" s="141">
        <f>IF(D3032="U",+VLOOKUP(C3032,'[2]Table A'!$A$2:$D$1648,4,FALSE),+VLOOKUP(C3032,'[2]Table B'!$A$2:$F$54,4,FALSE))</f>
        <v>0.81390000000000007</v>
      </c>
      <c r="G3032" s="141">
        <v>0.77180000000000004</v>
      </c>
      <c r="H3032" s="141">
        <v>0.78839999999999999</v>
      </c>
    </row>
    <row r="3033" spans="1:8" x14ac:dyDescent="0.2">
      <c r="A3033" s="142" t="s">
        <v>3441</v>
      </c>
      <c r="B3033" s="142">
        <v>0.81390000000000007</v>
      </c>
      <c r="C3033" s="143">
        <v>99945</v>
      </c>
      <c r="D3033" s="141" t="s">
        <v>111</v>
      </c>
      <c r="F3033" s="141">
        <f>IF(D3033="U",+VLOOKUP(C3033,'[2]Table A'!$A$2:$D$1648,4,FALSE),+VLOOKUP(C3033,'[2]Table B'!$A$2:$F$54,4,FALSE))</f>
        <v>0.81390000000000007</v>
      </c>
      <c r="G3033" s="141">
        <v>0.77180000000000004</v>
      </c>
      <c r="H3033" s="141">
        <v>0.78839999999999999</v>
      </c>
    </row>
    <row r="3034" spans="1:8" x14ac:dyDescent="0.2">
      <c r="A3034" s="142" t="s">
        <v>3449</v>
      </c>
      <c r="B3034" s="142">
        <v>0.81390000000000007</v>
      </c>
      <c r="C3034" s="143">
        <v>99945</v>
      </c>
      <c r="D3034" s="141" t="s">
        <v>111</v>
      </c>
      <c r="F3034" s="141">
        <f>IF(D3034="U",+VLOOKUP(C3034,'[2]Table A'!$A$2:$D$1648,4,FALSE),+VLOOKUP(C3034,'[2]Table B'!$A$2:$F$54,4,FALSE))</f>
        <v>0.81390000000000007</v>
      </c>
      <c r="G3034" s="141">
        <v>0.77180000000000004</v>
      </c>
      <c r="H3034" s="141">
        <v>0.78839999999999999</v>
      </c>
    </row>
    <row r="3035" spans="1:8" x14ac:dyDescent="0.2">
      <c r="A3035" s="142" t="s">
        <v>3451</v>
      </c>
      <c r="B3035" s="142">
        <v>0.81390000000000007</v>
      </c>
      <c r="C3035" s="143">
        <v>99945</v>
      </c>
      <c r="D3035" s="141" t="s">
        <v>111</v>
      </c>
      <c r="F3035" s="141">
        <f>IF(D3035="U",+VLOOKUP(C3035,'[2]Table A'!$A$2:$D$1648,4,FALSE),+VLOOKUP(C3035,'[2]Table B'!$A$2:$F$54,4,FALSE))</f>
        <v>0.81390000000000007</v>
      </c>
      <c r="G3035" s="141">
        <v>0.77180000000000004</v>
      </c>
      <c r="H3035" s="141">
        <v>0.78839999999999999</v>
      </c>
    </row>
    <row r="3036" spans="1:8" x14ac:dyDescent="0.2">
      <c r="A3036" s="142" t="s">
        <v>3465</v>
      </c>
      <c r="B3036" s="142">
        <v>0.81390000000000007</v>
      </c>
      <c r="C3036" s="143">
        <v>99945</v>
      </c>
      <c r="D3036" s="141" t="s">
        <v>111</v>
      </c>
      <c r="F3036" s="141">
        <f>IF(D3036="U",+VLOOKUP(C3036,'[2]Table A'!$A$2:$D$1648,4,FALSE),+VLOOKUP(C3036,'[2]Table B'!$A$2:$F$54,4,FALSE))</f>
        <v>0.81390000000000007</v>
      </c>
      <c r="G3036" s="141">
        <v>0.77180000000000004</v>
      </c>
      <c r="H3036" s="141">
        <v>0.78839999999999999</v>
      </c>
    </row>
    <row r="3037" spans="1:8" x14ac:dyDescent="0.2">
      <c r="A3037" s="142" t="s">
        <v>3504</v>
      </c>
      <c r="B3037" s="142">
        <v>0.81390000000000007</v>
      </c>
      <c r="C3037" s="143">
        <v>99945</v>
      </c>
      <c r="D3037" s="141" t="s">
        <v>111</v>
      </c>
      <c r="F3037" s="141">
        <f>IF(D3037="U",+VLOOKUP(C3037,'[2]Table A'!$A$2:$D$1648,4,FALSE),+VLOOKUP(C3037,'[2]Table B'!$A$2:$F$54,4,FALSE))</f>
        <v>0.81390000000000007</v>
      </c>
      <c r="G3037" s="141">
        <v>0.77180000000000004</v>
      </c>
      <c r="H3037" s="141">
        <v>0.78839999999999999</v>
      </c>
    </row>
    <row r="3038" spans="1:8" x14ac:dyDescent="0.2">
      <c r="A3038" s="142" t="s">
        <v>3510</v>
      </c>
      <c r="B3038" s="142">
        <v>0.81390000000000007</v>
      </c>
      <c r="C3038" s="143">
        <v>99945</v>
      </c>
      <c r="D3038" s="141" t="s">
        <v>111</v>
      </c>
      <c r="F3038" s="141">
        <f>IF(D3038="U",+VLOOKUP(C3038,'[2]Table A'!$A$2:$D$1648,4,FALSE),+VLOOKUP(C3038,'[2]Table B'!$A$2:$F$54,4,FALSE))</f>
        <v>0.81390000000000007</v>
      </c>
      <c r="G3038" s="141">
        <v>0.77180000000000004</v>
      </c>
      <c r="H3038" s="141">
        <v>0.78839999999999999</v>
      </c>
    </row>
    <row r="3039" spans="1:8" x14ac:dyDescent="0.2">
      <c r="A3039" s="142" t="s">
        <v>3541</v>
      </c>
      <c r="B3039" s="142">
        <v>0.81390000000000007</v>
      </c>
      <c r="C3039" s="143">
        <v>99945</v>
      </c>
      <c r="D3039" s="141" t="s">
        <v>111</v>
      </c>
      <c r="F3039" s="141">
        <f>IF(D3039="U",+VLOOKUP(C3039,'[2]Table A'!$A$2:$D$1648,4,FALSE),+VLOOKUP(C3039,'[2]Table B'!$A$2:$F$54,4,FALSE))</f>
        <v>0.81390000000000007</v>
      </c>
      <c r="G3039" s="141">
        <v>0.77180000000000004</v>
      </c>
      <c r="H3039" s="141">
        <v>0.78839999999999999</v>
      </c>
    </row>
    <row r="3040" spans="1:8" x14ac:dyDescent="0.2">
      <c r="A3040" s="142" t="s">
        <v>3542</v>
      </c>
      <c r="B3040" s="142">
        <v>0.81390000000000007</v>
      </c>
      <c r="C3040" s="143">
        <v>99945</v>
      </c>
      <c r="D3040" s="141" t="s">
        <v>111</v>
      </c>
      <c r="F3040" s="141">
        <f>IF(D3040="U",+VLOOKUP(C3040,'[2]Table A'!$A$2:$D$1648,4,FALSE),+VLOOKUP(C3040,'[2]Table B'!$A$2:$F$54,4,FALSE))</f>
        <v>0.81390000000000007</v>
      </c>
      <c r="G3040" s="141">
        <v>0.77180000000000004</v>
      </c>
      <c r="H3040" s="141">
        <v>0.78839999999999999</v>
      </c>
    </row>
    <row r="3041" spans="1:8" x14ac:dyDescent="0.2">
      <c r="A3041" s="142" t="s">
        <v>3553</v>
      </c>
      <c r="B3041" s="142">
        <v>0.81390000000000007</v>
      </c>
      <c r="C3041" s="143">
        <v>99945</v>
      </c>
      <c r="D3041" s="141" t="s">
        <v>111</v>
      </c>
      <c r="F3041" s="141">
        <f>IF(D3041="U",+VLOOKUP(C3041,'[2]Table A'!$A$2:$D$1648,4,FALSE),+VLOOKUP(C3041,'[2]Table B'!$A$2:$F$54,4,FALSE))</f>
        <v>0.81390000000000007</v>
      </c>
      <c r="G3041" s="141">
        <v>0.77180000000000004</v>
      </c>
      <c r="H3041" s="141">
        <v>0.78839999999999999</v>
      </c>
    </row>
    <row r="3042" spans="1:8" x14ac:dyDescent="0.2">
      <c r="A3042" s="142" t="s">
        <v>3567</v>
      </c>
      <c r="B3042" s="142">
        <v>0.81390000000000007</v>
      </c>
      <c r="C3042" s="143">
        <v>99945</v>
      </c>
      <c r="D3042" s="141" t="s">
        <v>111</v>
      </c>
      <c r="F3042" s="141">
        <f>IF(D3042="U",+VLOOKUP(C3042,'[2]Table A'!$A$2:$D$1648,4,FALSE),+VLOOKUP(C3042,'[2]Table B'!$A$2:$F$54,4,FALSE))</f>
        <v>0.81390000000000007</v>
      </c>
      <c r="G3042" s="141">
        <v>0.77180000000000004</v>
      </c>
      <c r="H3042" s="141">
        <v>0.78839999999999999</v>
      </c>
    </row>
    <row r="3043" spans="1:8" x14ac:dyDescent="0.2">
      <c r="A3043" s="142" t="s">
        <v>3594</v>
      </c>
      <c r="B3043" s="142">
        <v>0.81390000000000007</v>
      </c>
      <c r="C3043" s="143">
        <v>99945</v>
      </c>
      <c r="D3043" s="141" t="s">
        <v>111</v>
      </c>
      <c r="F3043" s="141">
        <f>IF(D3043="U",+VLOOKUP(C3043,'[2]Table A'!$A$2:$D$1648,4,FALSE),+VLOOKUP(C3043,'[2]Table B'!$A$2:$F$54,4,FALSE))</f>
        <v>0.81390000000000007</v>
      </c>
      <c r="G3043" s="141">
        <v>0.77180000000000004</v>
      </c>
      <c r="H3043" s="141">
        <v>0.78839999999999999</v>
      </c>
    </row>
    <row r="3044" spans="1:8" x14ac:dyDescent="0.2">
      <c r="A3044" s="142" t="s">
        <v>3613</v>
      </c>
      <c r="B3044" s="142">
        <v>0.81390000000000007</v>
      </c>
      <c r="C3044" s="143">
        <v>99945</v>
      </c>
      <c r="D3044" s="141" t="s">
        <v>111</v>
      </c>
      <c r="F3044" s="141">
        <f>IF(D3044="U",+VLOOKUP(C3044,'[2]Table A'!$A$2:$D$1648,4,FALSE),+VLOOKUP(C3044,'[2]Table B'!$A$2:$F$54,4,FALSE))</f>
        <v>0.81390000000000007</v>
      </c>
      <c r="G3044" s="141">
        <v>0.77180000000000004</v>
      </c>
      <c r="H3044" s="141">
        <v>0.78839999999999999</v>
      </c>
    </row>
    <row r="3045" spans="1:8" x14ac:dyDescent="0.2">
      <c r="A3045" s="142" t="s">
        <v>3643</v>
      </c>
      <c r="B3045" s="142">
        <v>0.81390000000000007</v>
      </c>
      <c r="C3045" s="143">
        <v>99945</v>
      </c>
      <c r="D3045" s="141" t="s">
        <v>111</v>
      </c>
      <c r="F3045" s="141">
        <f>IF(D3045="U",+VLOOKUP(C3045,'[2]Table A'!$A$2:$D$1648,4,FALSE),+VLOOKUP(C3045,'[2]Table B'!$A$2:$F$54,4,FALSE))</f>
        <v>0.81390000000000007</v>
      </c>
      <c r="G3045" s="141">
        <v>0.77180000000000004</v>
      </c>
      <c r="H3045" s="141">
        <v>0.78839999999999999</v>
      </c>
    </row>
    <row r="3046" spans="1:8" x14ac:dyDescent="0.2">
      <c r="A3046" s="142" t="s">
        <v>3646</v>
      </c>
      <c r="B3046" s="142">
        <v>0.81390000000000007</v>
      </c>
      <c r="C3046" s="143">
        <v>99945</v>
      </c>
      <c r="D3046" s="141" t="s">
        <v>111</v>
      </c>
      <c r="F3046" s="141">
        <f>IF(D3046="U",+VLOOKUP(C3046,'[2]Table A'!$A$2:$D$1648,4,FALSE),+VLOOKUP(C3046,'[2]Table B'!$A$2:$F$54,4,FALSE))</f>
        <v>0.81390000000000007</v>
      </c>
      <c r="G3046" s="141">
        <v>0.77180000000000004</v>
      </c>
      <c r="H3046" s="141">
        <v>0.78839999999999999</v>
      </c>
    </row>
    <row r="3047" spans="1:8" x14ac:dyDescent="0.2">
      <c r="A3047" s="142" t="s">
        <v>3647</v>
      </c>
      <c r="B3047" s="142">
        <v>0.81390000000000007</v>
      </c>
      <c r="C3047" s="143">
        <v>99945</v>
      </c>
      <c r="D3047" s="141" t="s">
        <v>111</v>
      </c>
      <c r="F3047" s="141">
        <f>IF(D3047="U",+VLOOKUP(C3047,'[2]Table A'!$A$2:$D$1648,4,FALSE),+VLOOKUP(C3047,'[2]Table B'!$A$2:$F$54,4,FALSE))</f>
        <v>0.81390000000000007</v>
      </c>
      <c r="G3047" s="141">
        <v>0.77180000000000004</v>
      </c>
      <c r="H3047" s="141">
        <v>0.78839999999999999</v>
      </c>
    </row>
    <row r="3048" spans="1:8" x14ac:dyDescent="0.2">
      <c r="A3048" s="142" t="s">
        <v>3658</v>
      </c>
      <c r="B3048" s="142">
        <v>0.81390000000000007</v>
      </c>
      <c r="C3048" s="143">
        <v>99945</v>
      </c>
      <c r="D3048" s="141" t="s">
        <v>111</v>
      </c>
      <c r="F3048" s="141">
        <f>IF(D3048="U",+VLOOKUP(C3048,'[2]Table A'!$A$2:$D$1648,4,FALSE),+VLOOKUP(C3048,'[2]Table B'!$A$2:$F$54,4,FALSE))</f>
        <v>0.81390000000000007</v>
      </c>
      <c r="G3048" s="141">
        <v>0.77180000000000004</v>
      </c>
      <c r="H3048" s="141">
        <v>0.78839999999999999</v>
      </c>
    </row>
    <row r="3049" spans="1:8" x14ac:dyDescent="0.2">
      <c r="A3049" s="142" t="s">
        <v>3695</v>
      </c>
      <c r="B3049" s="142">
        <v>0.81390000000000007</v>
      </c>
      <c r="C3049" s="143">
        <v>99945</v>
      </c>
      <c r="D3049" s="141" t="s">
        <v>111</v>
      </c>
      <c r="F3049" s="141">
        <f>IF(D3049="U",+VLOOKUP(C3049,'[2]Table A'!$A$2:$D$1648,4,FALSE),+VLOOKUP(C3049,'[2]Table B'!$A$2:$F$54,4,FALSE))</f>
        <v>0.81390000000000007</v>
      </c>
      <c r="G3049" s="141">
        <v>0.77180000000000004</v>
      </c>
      <c r="H3049" s="141">
        <v>0.78839999999999999</v>
      </c>
    </row>
    <row r="3050" spans="1:8" x14ac:dyDescent="0.2">
      <c r="A3050" s="142" t="s">
        <v>3708</v>
      </c>
      <c r="B3050" s="142">
        <v>0.81390000000000007</v>
      </c>
      <c r="C3050" s="143">
        <v>99945</v>
      </c>
      <c r="D3050" s="141" t="s">
        <v>111</v>
      </c>
      <c r="F3050" s="141">
        <f>IF(D3050="U",+VLOOKUP(C3050,'[2]Table A'!$A$2:$D$1648,4,FALSE),+VLOOKUP(C3050,'[2]Table B'!$A$2:$F$54,4,FALSE))</f>
        <v>0.81390000000000007</v>
      </c>
      <c r="G3050" s="141">
        <v>0.77180000000000004</v>
      </c>
      <c r="H3050" s="141">
        <v>0.78839999999999999</v>
      </c>
    </row>
    <row r="3051" spans="1:8" x14ac:dyDescent="0.2">
      <c r="A3051" s="142" t="s">
        <v>3756</v>
      </c>
      <c r="B3051" s="142">
        <v>0.81390000000000007</v>
      </c>
      <c r="C3051" s="143">
        <v>99945</v>
      </c>
      <c r="D3051" s="141" t="s">
        <v>111</v>
      </c>
      <c r="F3051" s="141">
        <f>IF(D3051="U",+VLOOKUP(C3051,'[2]Table A'!$A$2:$D$1648,4,FALSE),+VLOOKUP(C3051,'[2]Table B'!$A$2:$F$54,4,FALSE))</f>
        <v>0.81390000000000007</v>
      </c>
      <c r="G3051" s="141">
        <v>0.77180000000000004</v>
      </c>
      <c r="H3051" s="141">
        <v>0.78839999999999999</v>
      </c>
    </row>
    <row r="3052" spans="1:8" x14ac:dyDescent="0.2">
      <c r="A3052" s="142" t="s">
        <v>3815</v>
      </c>
      <c r="B3052" s="142">
        <v>0.81390000000000007</v>
      </c>
      <c r="C3052" s="143">
        <v>99945</v>
      </c>
      <c r="D3052" s="141" t="s">
        <v>111</v>
      </c>
      <c r="F3052" s="141">
        <f>IF(D3052="U",+VLOOKUP(C3052,'[2]Table A'!$A$2:$D$1648,4,FALSE),+VLOOKUP(C3052,'[2]Table B'!$A$2:$F$54,4,FALSE))</f>
        <v>0.81390000000000007</v>
      </c>
      <c r="G3052" s="141">
        <v>0.77180000000000004</v>
      </c>
      <c r="H3052" s="141">
        <v>0.78839999999999999</v>
      </c>
    </row>
    <row r="3053" spans="1:8" x14ac:dyDescent="0.2">
      <c r="A3053" s="142" t="s">
        <v>3822</v>
      </c>
      <c r="B3053" s="142">
        <v>0.81390000000000007</v>
      </c>
      <c r="C3053" s="143">
        <v>99945</v>
      </c>
      <c r="D3053" s="141" t="s">
        <v>111</v>
      </c>
      <c r="F3053" s="141">
        <f>IF(D3053="U",+VLOOKUP(C3053,'[2]Table A'!$A$2:$D$1648,4,FALSE),+VLOOKUP(C3053,'[2]Table B'!$A$2:$F$54,4,FALSE))</f>
        <v>0.81390000000000007</v>
      </c>
      <c r="G3053" s="141">
        <v>0.77180000000000004</v>
      </c>
      <c r="H3053" s="141">
        <v>0.78839999999999999</v>
      </c>
    </row>
    <row r="3054" spans="1:8" x14ac:dyDescent="0.2">
      <c r="A3054" s="142" t="s">
        <v>3838</v>
      </c>
      <c r="B3054" s="142">
        <v>0.81390000000000007</v>
      </c>
      <c r="C3054" s="143">
        <v>99945</v>
      </c>
      <c r="D3054" s="141" t="s">
        <v>111</v>
      </c>
      <c r="F3054" s="141">
        <f>IF(D3054="U",+VLOOKUP(C3054,'[2]Table A'!$A$2:$D$1648,4,FALSE),+VLOOKUP(C3054,'[2]Table B'!$A$2:$F$54,4,FALSE))</f>
        <v>0.81390000000000007</v>
      </c>
      <c r="G3054" s="141">
        <v>0.77180000000000004</v>
      </c>
      <c r="H3054" s="141">
        <v>0.78839999999999999</v>
      </c>
    </row>
    <row r="3055" spans="1:8" x14ac:dyDescent="0.2">
      <c r="A3055" s="142" t="s">
        <v>3847</v>
      </c>
      <c r="B3055" s="142">
        <v>0.81390000000000007</v>
      </c>
      <c r="C3055" s="143">
        <v>99945</v>
      </c>
      <c r="D3055" s="141" t="s">
        <v>111</v>
      </c>
      <c r="F3055" s="141">
        <f>IF(D3055="U",+VLOOKUP(C3055,'[2]Table A'!$A$2:$D$1648,4,FALSE),+VLOOKUP(C3055,'[2]Table B'!$A$2:$F$54,4,FALSE))</f>
        <v>0.81390000000000007</v>
      </c>
      <c r="G3055" s="141">
        <v>0.77180000000000004</v>
      </c>
      <c r="H3055" s="141">
        <v>0.78839999999999999</v>
      </c>
    </row>
    <row r="3056" spans="1:8" x14ac:dyDescent="0.2">
      <c r="A3056" s="142" t="s">
        <v>3864</v>
      </c>
      <c r="B3056" s="142">
        <v>0.81390000000000007</v>
      </c>
      <c r="C3056" s="143">
        <v>99945</v>
      </c>
      <c r="D3056" s="141" t="s">
        <v>111</v>
      </c>
      <c r="F3056" s="141">
        <f>IF(D3056="U",+VLOOKUP(C3056,'[2]Table A'!$A$2:$D$1648,4,FALSE),+VLOOKUP(C3056,'[2]Table B'!$A$2:$F$54,4,FALSE))</f>
        <v>0.81390000000000007</v>
      </c>
      <c r="G3056" s="141">
        <v>0.77180000000000004</v>
      </c>
      <c r="H3056" s="141">
        <v>0.78839999999999999</v>
      </c>
    </row>
    <row r="3057" spans="1:8" x14ac:dyDescent="0.2">
      <c r="A3057" s="142" t="s">
        <v>3880</v>
      </c>
      <c r="B3057" s="142">
        <v>0.81390000000000007</v>
      </c>
      <c r="C3057" s="143">
        <v>99945</v>
      </c>
      <c r="D3057" s="141" t="s">
        <v>111</v>
      </c>
      <c r="F3057" s="141">
        <f>IF(D3057="U",+VLOOKUP(C3057,'[2]Table A'!$A$2:$D$1648,4,FALSE),+VLOOKUP(C3057,'[2]Table B'!$A$2:$F$54,4,FALSE))</f>
        <v>0.81390000000000007</v>
      </c>
      <c r="G3057" s="141">
        <v>0.77180000000000004</v>
      </c>
      <c r="H3057" s="141">
        <v>0.78839999999999999</v>
      </c>
    </row>
    <row r="3058" spans="1:8" x14ac:dyDescent="0.2">
      <c r="A3058" s="142" t="s">
        <v>3922</v>
      </c>
      <c r="B3058" s="142">
        <v>0.81390000000000007</v>
      </c>
      <c r="C3058" s="143">
        <v>99945</v>
      </c>
      <c r="D3058" s="141" t="s">
        <v>111</v>
      </c>
      <c r="F3058" s="141">
        <f>IF(D3058="U",+VLOOKUP(C3058,'[2]Table A'!$A$2:$D$1648,4,FALSE),+VLOOKUP(C3058,'[2]Table B'!$A$2:$F$54,4,FALSE))</f>
        <v>0.81390000000000007</v>
      </c>
      <c r="G3058" s="141">
        <v>0.77180000000000004</v>
      </c>
      <c r="H3058" s="141">
        <v>0.78839999999999999</v>
      </c>
    </row>
    <row r="3059" spans="1:8" x14ac:dyDescent="0.2">
      <c r="A3059" s="142" t="s">
        <v>3930</v>
      </c>
      <c r="B3059" s="142">
        <v>0.81390000000000007</v>
      </c>
      <c r="C3059" s="143">
        <v>99945</v>
      </c>
      <c r="D3059" s="141" t="s">
        <v>111</v>
      </c>
      <c r="F3059" s="141">
        <f>IF(D3059="U",+VLOOKUP(C3059,'[2]Table A'!$A$2:$D$1648,4,FALSE),+VLOOKUP(C3059,'[2]Table B'!$A$2:$F$54,4,FALSE))</f>
        <v>0.81390000000000007</v>
      </c>
      <c r="G3059" s="141">
        <v>0.77180000000000004</v>
      </c>
      <c r="H3059" s="141">
        <v>0.78839999999999999</v>
      </c>
    </row>
    <row r="3060" spans="1:8" x14ac:dyDescent="0.2">
      <c r="A3060" s="142" t="s">
        <v>3936</v>
      </c>
      <c r="B3060" s="142">
        <v>0.81390000000000007</v>
      </c>
      <c r="C3060" s="143">
        <v>99945</v>
      </c>
      <c r="D3060" s="141" t="s">
        <v>111</v>
      </c>
      <c r="F3060" s="141">
        <f>IF(D3060="U",+VLOOKUP(C3060,'[2]Table A'!$A$2:$D$1648,4,FALSE),+VLOOKUP(C3060,'[2]Table B'!$A$2:$F$54,4,FALSE))</f>
        <v>0.81390000000000007</v>
      </c>
      <c r="G3060" s="141">
        <v>0.77180000000000004</v>
      </c>
      <c r="H3060" s="141">
        <v>0.78839999999999999</v>
      </c>
    </row>
    <row r="3061" spans="1:8" x14ac:dyDescent="0.2">
      <c r="A3061" s="142" t="s">
        <v>3937</v>
      </c>
      <c r="B3061" s="142">
        <v>0.81390000000000007</v>
      </c>
      <c r="C3061" s="143">
        <v>99945</v>
      </c>
      <c r="D3061" s="141" t="s">
        <v>111</v>
      </c>
      <c r="F3061" s="141">
        <f>IF(D3061="U",+VLOOKUP(C3061,'[2]Table A'!$A$2:$D$1648,4,FALSE),+VLOOKUP(C3061,'[2]Table B'!$A$2:$F$54,4,FALSE))</f>
        <v>0.81390000000000007</v>
      </c>
      <c r="G3061" s="141">
        <v>0.77180000000000004</v>
      </c>
      <c r="H3061" s="141">
        <v>0.78839999999999999</v>
      </c>
    </row>
    <row r="3062" spans="1:8" x14ac:dyDescent="0.2">
      <c r="A3062" s="142" t="s">
        <v>3986</v>
      </c>
      <c r="B3062" s="142">
        <v>0.81390000000000007</v>
      </c>
      <c r="C3062" s="143">
        <v>99945</v>
      </c>
      <c r="D3062" s="141" t="s">
        <v>111</v>
      </c>
      <c r="F3062" s="141">
        <f>IF(D3062="U",+VLOOKUP(C3062,'[2]Table A'!$A$2:$D$1648,4,FALSE),+VLOOKUP(C3062,'[2]Table B'!$A$2:$F$54,4,FALSE))</f>
        <v>0.81390000000000007</v>
      </c>
      <c r="G3062" s="141">
        <v>0.77180000000000004</v>
      </c>
      <c r="H3062" s="141">
        <v>0.78839999999999999</v>
      </c>
    </row>
    <row r="3063" spans="1:8" x14ac:dyDescent="0.2">
      <c r="A3063" s="142" t="s">
        <v>521</v>
      </c>
      <c r="B3063" s="142">
        <v>0.88719999999999999</v>
      </c>
      <c r="C3063" s="143">
        <v>99946</v>
      </c>
      <c r="D3063" s="141" t="s">
        <v>111</v>
      </c>
      <c r="F3063" s="141">
        <f>IF(D3063="U",+VLOOKUP(C3063,'[2]Table A'!$A$2:$D$1648,4,FALSE),+VLOOKUP(C3063,'[2]Table B'!$A$2:$F$54,4,FALSE))</f>
        <v>0.88719999999999999</v>
      </c>
      <c r="G3063" s="141">
        <v>0.91510000000000002</v>
      </c>
      <c r="H3063" s="141">
        <v>0.90910000000000002</v>
      </c>
    </row>
    <row r="3064" spans="1:8" x14ac:dyDescent="0.2">
      <c r="A3064" s="142" t="s">
        <v>829</v>
      </c>
      <c r="B3064" s="142">
        <v>0.88719999999999999</v>
      </c>
      <c r="C3064" s="143">
        <v>99946</v>
      </c>
      <c r="D3064" s="141" t="s">
        <v>111</v>
      </c>
      <c r="F3064" s="141">
        <f>IF(D3064="U",+VLOOKUP(C3064,'[2]Table A'!$A$2:$D$1648,4,FALSE),+VLOOKUP(C3064,'[2]Table B'!$A$2:$F$54,4,FALSE))</f>
        <v>0.88719999999999999</v>
      </c>
      <c r="G3064" s="141">
        <v>0.91510000000000002</v>
      </c>
      <c r="H3064" s="141">
        <v>0.90910000000000002</v>
      </c>
    </row>
    <row r="3065" spans="1:8" x14ac:dyDescent="0.2">
      <c r="A3065" s="142" t="s">
        <v>1213</v>
      </c>
      <c r="B3065" s="142">
        <v>0.88719999999999999</v>
      </c>
      <c r="C3065" s="143">
        <v>99946</v>
      </c>
      <c r="D3065" s="141" t="s">
        <v>111</v>
      </c>
      <c r="F3065" s="141">
        <f>IF(D3065="U",+VLOOKUP(C3065,'[2]Table A'!$A$2:$D$1648,4,FALSE),+VLOOKUP(C3065,'[2]Table B'!$A$2:$F$54,4,FALSE))</f>
        <v>0.88719999999999999</v>
      </c>
      <c r="G3065" s="141">
        <v>0.91510000000000002</v>
      </c>
      <c r="H3065" s="141">
        <v>0.90910000000000002</v>
      </c>
    </row>
    <row r="3066" spans="1:8" x14ac:dyDescent="0.2">
      <c r="A3066" s="142" t="s">
        <v>1346</v>
      </c>
      <c r="B3066" s="142">
        <v>0.88719999999999999</v>
      </c>
      <c r="C3066" s="143">
        <v>99946</v>
      </c>
      <c r="D3066" s="141" t="s">
        <v>111</v>
      </c>
      <c r="F3066" s="141">
        <f>IF(D3066="U",+VLOOKUP(C3066,'[2]Table A'!$A$2:$D$1648,4,FALSE),+VLOOKUP(C3066,'[2]Table B'!$A$2:$F$54,4,FALSE))</f>
        <v>0.88719999999999999</v>
      </c>
      <c r="G3066" s="141">
        <v>0.91510000000000002</v>
      </c>
      <c r="H3066" s="141">
        <v>0.90910000000000002</v>
      </c>
    </row>
    <row r="3067" spans="1:8" x14ac:dyDescent="0.2">
      <c r="A3067" s="142" t="s">
        <v>1407</v>
      </c>
      <c r="B3067" s="142">
        <v>0.88719999999999999</v>
      </c>
      <c r="C3067" s="143">
        <v>99946</v>
      </c>
      <c r="D3067" s="141" t="s">
        <v>111</v>
      </c>
      <c r="F3067" s="141">
        <f>IF(D3067="U",+VLOOKUP(C3067,'[2]Table A'!$A$2:$D$1648,4,FALSE),+VLOOKUP(C3067,'[2]Table B'!$A$2:$F$54,4,FALSE))</f>
        <v>0.88719999999999999</v>
      </c>
      <c r="G3067" s="141">
        <v>0.91510000000000002</v>
      </c>
      <c r="H3067" s="141">
        <v>0.90910000000000002</v>
      </c>
    </row>
    <row r="3068" spans="1:8" x14ac:dyDescent="0.2">
      <c r="A3068" s="142" t="s">
        <v>1573</v>
      </c>
      <c r="B3068" s="142">
        <v>0.88719999999999999</v>
      </c>
      <c r="C3068" s="143">
        <v>99946</v>
      </c>
      <c r="D3068" s="141" t="s">
        <v>111</v>
      </c>
      <c r="F3068" s="141">
        <f>IF(D3068="U",+VLOOKUP(C3068,'[2]Table A'!$A$2:$D$1648,4,FALSE),+VLOOKUP(C3068,'[2]Table B'!$A$2:$F$54,4,FALSE))</f>
        <v>0.88719999999999999</v>
      </c>
      <c r="G3068" s="141">
        <v>0.91510000000000002</v>
      </c>
      <c r="H3068" s="141">
        <v>0.90910000000000002</v>
      </c>
    </row>
    <row r="3069" spans="1:8" x14ac:dyDescent="0.2">
      <c r="A3069" s="142" t="s">
        <v>1636</v>
      </c>
      <c r="B3069" s="142">
        <v>0.88719999999999999</v>
      </c>
      <c r="C3069" s="143">
        <v>99946</v>
      </c>
      <c r="D3069" s="141" t="s">
        <v>111</v>
      </c>
      <c r="F3069" s="141">
        <f>IF(D3069="U",+VLOOKUP(C3069,'[2]Table A'!$A$2:$D$1648,4,FALSE),+VLOOKUP(C3069,'[2]Table B'!$A$2:$F$54,4,FALSE))</f>
        <v>0.88719999999999999</v>
      </c>
      <c r="G3069" s="141">
        <v>0.91510000000000002</v>
      </c>
      <c r="H3069" s="141">
        <v>0.90910000000000002</v>
      </c>
    </row>
    <row r="3070" spans="1:8" x14ac:dyDescent="0.2">
      <c r="A3070" s="142" t="s">
        <v>1953</v>
      </c>
      <c r="B3070" s="142">
        <v>0.88719999999999999</v>
      </c>
      <c r="C3070" s="143">
        <v>99946</v>
      </c>
      <c r="D3070" s="141" t="s">
        <v>111</v>
      </c>
      <c r="F3070" s="141">
        <f>IF(D3070="U",+VLOOKUP(C3070,'[2]Table A'!$A$2:$D$1648,4,FALSE),+VLOOKUP(C3070,'[2]Table B'!$A$2:$F$54,4,FALSE))</f>
        <v>0.88719999999999999</v>
      </c>
      <c r="G3070" s="141">
        <v>0.91510000000000002</v>
      </c>
      <c r="H3070" s="141">
        <v>0.90910000000000002</v>
      </c>
    </row>
    <row r="3071" spans="1:8" x14ac:dyDescent="0.2">
      <c r="A3071" s="142" t="s">
        <v>2090</v>
      </c>
      <c r="B3071" s="142">
        <v>0.88719999999999999</v>
      </c>
      <c r="C3071" s="143">
        <v>99946</v>
      </c>
      <c r="D3071" s="141" t="s">
        <v>111</v>
      </c>
      <c r="F3071" s="141">
        <f>IF(D3071="U",+VLOOKUP(C3071,'[2]Table A'!$A$2:$D$1648,4,FALSE),+VLOOKUP(C3071,'[2]Table B'!$A$2:$F$54,4,FALSE))</f>
        <v>0.88719999999999999</v>
      </c>
      <c r="G3071" s="141">
        <v>0.91510000000000002</v>
      </c>
      <c r="H3071" s="141">
        <v>0.90910000000000002</v>
      </c>
    </row>
    <row r="3072" spans="1:8" x14ac:dyDescent="0.2">
      <c r="A3072" s="142" t="s">
        <v>2601</v>
      </c>
      <c r="B3072" s="142">
        <v>0.88719999999999999</v>
      </c>
      <c r="C3072" s="143">
        <v>99946</v>
      </c>
      <c r="D3072" s="141" t="s">
        <v>111</v>
      </c>
      <c r="F3072" s="141">
        <f>IF(D3072="U",+VLOOKUP(C3072,'[2]Table A'!$A$2:$D$1648,4,FALSE),+VLOOKUP(C3072,'[2]Table B'!$A$2:$F$54,4,FALSE))</f>
        <v>0.88719999999999999</v>
      </c>
      <c r="G3072" s="141">
        <v>0.91510000000000002</v>
      </c>
      <c r="H3072" s="141">
        <v>0.90910000000000002</v>
      </c>
    </row>
    <row r="3073" spans="1:8" x14ac:dyDescent="0.2">
      <c r="A3073" s="142" t="s">
        <v>2994</v>
      </c>
      <c r="B3073" s="142">
        <v>0.88719999999999999</v>
      </c>
      <c r="C3073" s="143">
        <v>99946</v>
      </c>
      <c r="D3073" s="141" t="s">
        <v>111</v>
      </c>
      <c r="F3073" s="141">
        <f>IF(D3073="U",+VLOOKUP(C3073,'[2]Table A'!$A$2:$D$1648,4,FALSE),+VLOOKUP(C3073,'[2]Table B'!$A$2:$F$54,4,FALSE))</f>
        <v>0.88719999999999999</v>
      </c>
      <c r="G3073" s="141">
        <v>0.91510000000000002</v>
      </c>
      <c r="H3073" s="141">
        <v>0.90910000000000002</v>
      </c>
    </row>
    <row r="3074" spans="1:8" x14ac:dyDescent="0.2">
      <c r="A3074" s="142" t="s">
        <v>3132</v>
      </c>
      <c r="B3074" s="142">
        <v>0.88719999999999999</v>
      </c>
      <c r="C3074" s="143">
        <v>99946</v>
      </c>
      <c r="D3074" s="141" t="s">
        <v>111</v>
      </c>
      <c r="F3074" s="141">
        <f>IF(D3074="U",+VLOOKUP(C3074,'[2]Table A'!$A$2:$D$1648,4,FALSE),+VLOOKUP(C3074,'[2]Table B'!$A$2:$F$54,4,FALSE))</f>
        <v>0.88719999999999999</v>
      </c>
      <c r="G3074" s="141">
        <v>0.91510000000000002</v>
      </c>
      <c r="H3074" s="141">
        <v>0.90910000000000002</v>
      </c>
    </row>
    <row r="3075" spans="1:8" x14ac:dyDescent="0.2">
      <c r="A3075" s="142" t="s">
        <v>3244</v>
      </c>
      <c r="B3075" s="142">
        <v>0.88719999999999999</v>
      </c>
      <c r="C3075" s="143">
        <v>99946</v>
      </c>
      <c r="D3075" s="141" t="s">
        <v>111</v>
      </c>
      <c r="F3075" s="141">
        <f>IF(D3075="U",+VLOOKUP(C3075,'[2]Table A'!$A$2:$D$1648,4,FALSE),+VLOOKUP(C3075,'[2]Table B'!$A$2:$F$54,4,FALSE))</f>
        <v>0.88719999999999999</v>
      </c>
      <c r="G3075" s="141">
        <v>0.91510000000000002</v>
      </c>
      <c r="H3075" s="141">
        <v>0.90910000000000002</v>
      </c>
    </row>
    <row r="3076" spans="1:8" x14ac:dyDescent="0.2">
      <c r="A3076" s="142" t="s">
        <v>3262</v>
      </c>
      <c r="B3076" s="142">
        <v>0.88719999999999999</v>
      </c>
      <c r="C3076" s="143">
        <v>99946</v>
      </c>
      <c r="D3076" s="141" t="s">
        <v>111</v>
      </c>
      <c r="F3076" s="141">
        <f>IF(D3076="U",+VLOOKUP(C3076,'[2]Table A'!$A$2:$D$1648,4,FALSE),+VLOOKUP(C3076,'[2]Table B'!$A$2:$F$54,4,FALSE))</f>
        <v>0.88719999999999999</v>
      </c>
      <c r="G3076" s="141">
        <v>0.91510000000000002</v>
      </c>
      <c r="H3076" s="141">
        <v>0.90910000000000002</v>
      </c>
    </row>
    <row r="3077" spans="1:8" x14ac:dyDescent="0.2">
      <c r="A3077" s="142" t="s">
        <v>3319</v>
      </c>
      <c r="B3077" s="142">
        <v>0.88719999999999999</v>
      </c>
      <c r="C3077" s="143">
        <v>99946</v>
      </c>
      <c r="D3077" s="141" t="s">
        <v>111</v>
      </c>
      <c r="F3077" s="141">
        <f>IF(D3077="U",+VLOOKUP(C3077,'[2]Table A'!$A$2:$D$1648,4,FALSE),+VLOOKUP(C3077,'[2]Table B'!$A$2:$F$54,4,FALSE))</f>
        <v>0.88719999999999999</v>
      </c>
      <c r="G3077" s="141">
        <v>0.91510000000000002</v>
      </c>
      <c r="H3077" s="141">
        <v>0.90910000000000002</v>
      </c>
    </row>
    <row r="3078" spans="1:8" x14ac:dyDescent="0.2">
      <c r="A3078" s="142" t="s">
        <v>3486</v>
      </c>
      <c r="B3078" s="142">
        <v>0.88719999999999999</v>
      </c>
      <c r="C3078" s="143">
        <v>99946</v>
      </c>
      <c r="D3078" s="141" t="s">
        <v>111</v>
      </c>
      <c r="F3078" s="141">
        <f>IF(D3078="U",+VLOOKUP(C3078,'[2]Table A'!$A$2:$D$1648,4,FALSE),+VLOOKUP(C3078,'[2]Table B'!$A$2:$F$54,4,FALSE))</f>
        <v>0.88719999999999999</v>
      </c>
      <c r="G3078" s="141">
        <v>0.91510000000000002</v>
      </c>
      <c r="H3078" s="141">
        <v>0.90910000000000002</v>
      </c>
    </row>
    <row r="3079" spans="1:8" x14ac:dyDescent="0.2">
      <c r="A3079" s="142" t="s">
        <v>3617</v>
      </c>
      <c r="B3079" s="142">
        <v>0.88719999999999999</v>
      </c>
      <c r="C3079" s="143">
        <v>99946</v>
      </c>
      <c r="D3079" s="141" t="s">
        <v>111</v>
      </c>
      <c r="F3079" s="141">
        <f>IF(D3079="U",+VLOOKUP(C3079,'[2]Table A'!$A$2:$D$1648,4,FALSE),+VLOOKUP(C3079,'[2]Table B'!$A$2:$F$54,4,FALSE))</f>
        <v>0.88719999999999999</v>
      </c>
      <c r="G3079" s="141">
        <v>0.91510000000000002</v>
      </c>
      <c r="H3079" s="141">
        <v>0.90910000000000002</v>
      </c>
    </row>
    <row r="3080" spans="1:8" x14ac:dyDescent="0.2">
      <c r="A3080" s="142" t="s">
        <v>3726</v>
      </c>
      <c r="B3080" s="142">
        <v>0.88719999999999999</v>
      </c>
      <c r="C3080" s="143">
        <v>99946</v>
      </c>
      <c r="D3080" s="141" t="s">
        <v>111</v>
      </c>
      <c r="F3080" s="141">
        <f>IF(D3080="U",+VLOOKUP(C3080,'[2]Table A'!$A$2:$D$1648,4,FALSE),+VLOOKUP(C3080,'[2]Table B'!$A$2:$F$54,4,FALSE))</f>
        <v>0.88719999999999999</v>
      </c>
      <c r="G3080" s="141">
        <v>0.91510000000000002</v>
      </c>
      <c r="H3080" s="141">
        <v>0.90910000000000002</v>
      </c>
    </row>
    <row r="3081" spans="1:8" x14ac:dyDescent="0.2">
      <c r="A3081" s="142" t="s">
        <v>3788</v>
      </c>
      <c r="B3081" s="142">
        <v>0.88719999999999999</v>
      </c>
      <c r="C3081" s="143">
        <v>99946</v>
      </c>
      <c r="D3081" s="141" t="s">
        <v>111</v>
      </c>
      <c r="F3081" s="141">
        <f>IF(D3081="U",+VLOOKUP(C3081,'[2]Table A'!$A$2:$D$1648,4,FALSE),+VLOOKUP(C3081,'[2]Table B'!$A$2:$F$54,4,FALSE))</f>
        <v>0.88719999999999999</v>
      </c>
      <c r="G3081" s="141">
        <v>0.91510000000000002</v>
      </c>
      <c r="H3081" s="141">
        <v>0.90910000000000002</v>
      </c>
    </row>
    <row r="3082" spans="1:8" x14ac:dyDescent="0.2">
      <c r="A3082" s="142" t="s">
        <v>3987</v>
      </c>
      <c r="B3082" s="142">
        <v>0.88719999999999999</v>
      </c>
      <c r="C3082" s="143">
        <v>99946</v>
      </c>
      <c r="D3082" s="141" t="s">
        <v>111</v>
      </c>
      <c r="F3082" s="141">
        <f>IF(D3082="U",+VLOOKUP(C3082,'[2]Table A'!$A$2:$D$1648,4,FALSE),+VLOOKUP(C3082,'[2]Table B'!$A$2:$F$54,4,FALSE))</f>
        <v>0.88719999999999999</v>
      </c>
      <c r="G3082" s="141">
        <v>0.91510000000000002</v>
      </c>
      <c r="H3082" s="141">
        <v>0.90910000000000002</v>
      </c>
    </row>
    <row r="3083" spans="1:8" x14ac:dyDescent="0.2">
      <c r="A3083" s="142" t="s">
        <v>298</v>
      </c>
      <c r="B3083" s="142">
        <v>0.9820000000000001</v>
      </c>
      <c r="C3083" s="143">
        <v>99947</v>
      </c>
      <c r="D3083" s="141" t="s">
        <v>111</v>
      </c>
      <c r="F3083" s="141">
        <f>IF(D3083="U",+VLOOKUP(C3083,'[2]Table A'!$A$2:$D$1648,4,FALSE),+VLOOKUP(C3083,'[2]Table B'!$A$2:$F$54,4,FALSE))</f>
        <v>0.9820000000000001</v>
      </c>
      <c r="G3083" s="141">
        <v>0.96640000000000004</v>
      </c>
      <c r="H3083" s="141">
        <v>0.98950000000000005</v>
      </c>
    </row>
    <row r="3084" spans="1:8" x14ac:dyDescent="0.2">
      <c r="A3084" s="142" t="s">
        <v>545</v>
      </c>
      <c r="B3084" s="142">
        <v>0.9820000000000001</v>
      </c>
      <c r="C3084" s="143">
        <v>99947</v>
      </c>
      <c r="D3084" s="141" t="s">
        <v>111</v>
      </c>
      <c r="F3084" s="141">
        <f>IF(D3084="U",+VLOOKUP(C3084,'[2]Table A'!$A$2:$D$1648,4,FALSE),+VLOOKUP(C3084,'[2]Table B'!$A$2:$F$54,4,FALSE))</f>
        <v>0.9820000000000001</v>
      </c>
      <c r="G3084" s="141">
        <v>0.96640000000000004</v>
      </c>
      <c r="H3084" s="141">
        <v>0.98950000000000005</v>
      </c>
    </row>
    <row r="3085" spans="1:8" x14ac:dyDescent="0.2">
      <c r="A3085" s="142" t="s">
        <v>774</v>
      </c>
      <c r="B3085" s="142">
        <v>0.9820000000000001</v>
      </c>
      <c r="C3085" s="143">
        <v>99947</v>
      </c>
      <c r="D3085" s="141" t="s">
        <v>111</v>
      </c>
      <c r="F3085" s="141">
        <f>IF(D3085="U",+VLOOKUP(C3085,'[2]Table A'!$A$2:$D$1648,4,FALSE),+VLOOKUP(C3085,'[2]Table B'!$A$2:$F$54,4,FALSE))</f>
        <v>0.9820000000000001</v>
      </c>
      <c r="G3085" s="141">
        <v>0.96640000000000004</v>
      </c>
      <c r="H3085" s="141">
        <v>0.98950000000000005</v>
      </c>
    </row>
    <row r="3086" spans="1:8" x14ac:dyDescent="0.2">
      <c r="A3086" s="142" t="s">
        <v>1428</v>
      </c>
      <c r="B3086" s="142">
        <v>0.9820000000000001</v>
      </c>
      <c r="C3086" s="143">
        <v>99947</v>
      </c>
      <c r="D3086" s="141" t="s">
        <v>111</v>
      </c>
      <c r="F3086" s="141">
        <f>IF(D3086="U",+VLOOKUP(C3086,'[2]Table A'!$A$2:$D$1648,4,FALSE),+VLOOKUP(C3086,'[2]Table B'!$A$2:$F$54,4,FALSE))</f>
        <v>0.9820000000000001</v>
      </c>
      <c r="G3086" s="141">
        <v>0.96640000000000004</v>
      </c>
      <c r="H3086" s="141">
        <v>0.98950000000000005</v>
      </c>
    </row>
    <row r="3087" spans="1:8" x14ac:dyDescent="0.2">
      <c r="A3087" s="142" t="s">
        <v>2210</v>
      </c>
      <c r="B3087" s="142">
        <v>0.9820000000000001</v>
      </c>
      <c r="C3087" s="143">
        <v>99947</v>
      </c>
      <c r="D3087" s="141" t="s">
        <v>111</v>
      </c>
      <c r="F3087" s="141">
        <f>IF(D3087="U",+VLOOKUP(C3087,'[2]Table A'!$A$2:$D$1648,4,FALSE),+VLOOKUP(C3087,'[2]Table B'!$A$2:$F$54,4,FALSE))</f>
        <v>0.9820000000000001</v>
      </c>
      <c r="G3087" s="141">
        <v>0.96640000000000004</v>
      </c>
      <c r="H3087" s="141">
        <v>0.98950000000000005</v>
      </c>
    </row>
    <row r="3088" spans="1:8" x14ac:dyDescent="0.2">
      <c r="A3088" s="142" t="s">
        <v>2851</v>
      </c>
      <c r="B3088" s="142">
        <v>0.9820000000000001</v>
      </c>
      <c r="C3088" s="143">
        <v>99947</v>
      </c>
      <c r="D3088" s="141" t="s">
        <v>111</v>
      </c>
      <c r="F3088" s="141">
        <f>IF(D3088="U",+VLOOKUP(C3088,'[2]Table A'!$A$2:$D$1648,4,FALSE),+VLOOKUP(C3088,'[2]Table B'!$A$2:$F$54,4,FALSE))</f>
        <v>0.9820000000000001</v>
      </c>
      <c r="G3088" s="141">
        <v>0.96640000000000004</v>
      </c>
      <c r="H3088" s="141">
        <v>0.98950000000000005</v>
      </c>
    </row>
    <row r="3089" spans="1:8" x14ac:dyDescent="0.2">
      <c r="A3089" s="142" t="s">
        <v>2855</v>
      </c>
      <c r="B3089" s="142">
        <v>0.9820000000000001</v>
      </c>
      <c r="C3089" s="143">
        <v>99947</v>
      </c>
      <c r="D3089" s="141" t="s">
        <v>111</v>
      </c>
      <c r="F3089" s="141">
        <f>IF(D3089="U",+VLOOKUP(C3089,'[2]Table A'!$A$2:$D$1648,4,FALSE),+VLOOKUP(C3089,'[2]Table B'!$A$2:$F$54,4,FALSE))</f>
        <v>0.9820000000000001</v>
      </c>
      <c r="G3089" s="141">
        <v>0.96640000000000004</v>
      </c>
      <c r="H3089" s="141">
        <v>0.98950000000000005</v>
      </c>
    </row>
    <row r="3090" spans="1:8" x14ac:dyDescent="0.2">
      <c r="A3090" s="142" t="s">
        <v>3207</v>
      </c>
      <c r="B3090" s="142">
        <v>0.9820000000000001</v>
      </c>
      <c r="C3090" s="143">
        <v>99947</v>
      </c>
      <c r="D3090" s="141" t="s">
        <v>111</v>
      </c>
      <c r="F3090" s="141">
        <f>IF(D3090="U",+VLOOKUP(C3090,'[2]Table A'!$A$2:$D$1648,4,FALSE),+VLOOKUP(C3090,'[2]Table B'!$A$2:$F$54,4,FALSE))</f>
        <v>0.9820000000000001</v>
      </c>
      <c r="G3090" s="141">
        <v>0.96640000000000004</v>
      </c>
      <c r="H3090" s="141">
        <v>0.98950000000000005</v>
      </c>
    </row>
    <row r="3091" spans="1:8" x14ac:dyDescent="0.2">
      <c r="A3091" s="142" t="s">
        <v>3760</v>
      </c>
      <c r="B3091" s="142">
        <v>0.9820000000000001</v>
      </c>
      <c r="C3091" s="143">
        <v>99947</v>
      </c>
      <c r="D3091" s="141" t="s">
        <v>111</v>
      </c>
      <c r="F3091" s="141">
        <f>IF(D3091="U",+VLOOKUP(C3091,'[2]Table A'!$A$2:$D$1648,4,FALSE),+VLOOKUP(C3091,'[2]Table B'!$A$2:$F$54,4,FALSE))</f>
        <v>0.9820000000000001</v>
      </c>
      <c r="G3091" s="141">
        <v>0.96640000000000004</v>
      </c>
      <c r="H3091" s="141">
        <v>0.98950000000000005</v>
      </c>
    </row>
    <row r="3092" spans="1:8" x14ac:dyDescent="0.2">
      <c r="A3092" s="142" t="s">
        <v>3862</v>
      </c>
      <c r="B3092" s="142">
        <v>0.9820000000000001</v>
      </c>
      <c r="C3092" s="143">
        <v>99947</v>
      </c>
      <c r="D3092" s="141" t="s">
        <v>111</v>
      </c>
      <c r="F3092" s="141">
        <f>IF(D3092="U",+VLOOKUP(C3092,'[2]Table A'!$A$2:$D$1648,4,FALSE),+VLOOKUP(C3092,'[2]Table B'!$A$2:$F$54,4,FALSE))</f>
        <v>0.9820000000000001</v>
      </c>
      <c r="G3092" s="141">
        <v>0.96640000000000004</v>
      </c>
      <c r="H3092" s="141">
        <v>0.98950000000000005</v>
      </c>
    </row>
    <row r="3093" spans="1:8" x14ac:dyDescent="0.2">
      <c r="A3093" s="142" t="s">
        <v>3863</v>
      </c>
      <c r="B3093" s="142">
        <v>0.9820000000000001</v>
      </c>
      <c r="C3093" s="143">
        <v>99947</v>
      </c>
      <c r="D3093" s="141" t="s">
        <v>111</v>
      </c>
      <c r="F3093" s="141">
        <f>IF(D3093="U",+VLOOKUP(C3093,'[2]Table A'!$A$2:$D$1648,4,FALSE),+VLOOKUP(C3093,'[2]Table B'!$A$2:$F$54,4,FALSE))</f>
        <v>0.9820000000000001</v>
      </c>
      <c r="G3093" s="141">
        <v>0.96640000000000004</v>
      </c>
      <c r="H3093" s="141">
        <v>0.98950000000000005</v>
      </c>
    </row>
    <row r="3094" spans="1:8" x14ac:dyDescent="0.2">
      <c r="A3094" s="142" t="s">
        <v>3988</v>
      </c>
      <c r="B3094" s="142">
        <v>0.9820000000000001</v>
      </c>
      <c r="C3094" s="143">
        <v>99947</v>
      </c>
      <c r="D3094" s="141" t="s">
        <v>111</v>
      </c>
      <c r="F3094" s="141">
        <f>IF(D3094="U",+VLOOKUP(C3094,'[2]Table A'!$A$2:$D$1648,4,FALSE),+VLOOKUP(C3094,'[2]Table B'!$A$2:$F$54,4,FALSE))</f>
        <v>0.9820000000000001</v>
      </c>
      <c r="G3094" s="141">
        <v>0.96640000000000004</v>
      </c>
      <c r="H3094" s="141">
        <v>0.98950000000000005</v>
      </c>
    </row>
    <row r="3095" spans="1:8" x14ac:dyDescent="0.2">
      <c r="A3095" s="142" t="s">
        <v>3989</v>
      </c>
      <c r="B3095" s="142">
        <v>0.73980000000000001</v>
      </c>
      <c r="C3095" s="143">
        <v>99948</v>
      </c>
      <c r="D3095" s="141" t="s">
        <v>111</v>
      </c>
      <c r="F3095" s="141">
        <f>IF(D3095="U",+VLOOKUP(C3095,'[2]Table A'!$A$2:$D$1648,4,FALSE),+VLOOKUP(C3095,'[2]Table B'!$A$2:$F$54,4,FALSE))</f>
        <v>0.73980000000000001</v>
      </c>
      <c r="G3095" s="141">
        <v>0.71179999999999999</v>
      </c>
      <c r="H3095" s="141">
        <v>0.67416555422824853</v>
      </c>
    </row>
    <row r="3096" spans="1:8" x14ac:dyDescent="0.2">
      <c r="A3096" s="142" t="s">
        <v>263</v>
      </c>
      <c r="B3096" s="142">
        <v>0.7661</v>
      </c>
      <c r="C3096" s="143">
        <v>99949</v>
      </c>
      <c r="D3096" s="141" t="s">
        <v>111</v>
      </c>
      <c r="F3096" s="141">
        <f>IF(D3096="U",+VLOOKUP(C3096,'[2]Table A'!$A$2:$D$1648,4,FALSE),+VLOOKUP(C3096,'[2]Table B'!$A$2:$F$54,4,FALSE))</f>
        <v>0.7661</v>
      </c>
      <c r="G3096" s="141">
        <v>0.7611</v>
      </c>
      <c r="H3096" s="141">
        <v>0.76890000000000003</v>
      </c>
    </row>
    <row r="3097" spans="1:8" x14ac:dyDescent="0.2">
      <c r="A3097" s="142" t="s">
        <v>348</v>
      </c>
      <c r="B3097" s="142">
        <v>0.7661</v>
      </c>
      <c r="C3097" s="143">
        <v>99949</v>
      </c>
      <c r="D3097" s="141" t="s">
        <v>111</v>
      </c>
      <c r="F3097" s="141">
        <f>IF(D3097="U",+VLOOKUP(C3097,'[2]Table A'!$A$2:$D$1648,4,FALSE),+VLOOKUP(C3097,'[2]Table B'!$A$2:$F$54,4,FALSE))</f>
        <v>0.7661</v>
      </c>
      <c r="G3097" s="141">
        <v>0.7611</v>
      </c>
      <c r="H3097" s="141">
        <v>0.76890000000000003</v>
      </c>
    </row>
    <row r="3098" spans="1:8" x14ac:dyDescent="0.2">
      <c r="A3098" s="142" t="s">
        <v>504</v>
      </c>
      <c r="B3098" s="142">
        <v>0.7661</v>
      </c>
      <c r="C3098" s="143">
        <v>99949</v>
      </c>
      <c r="D3098" s="141" t="s">
        <v>111</v>
      </c>
      <c r="F3098" s="141">
        <f>IF(D3098="U",+VLOOKUP(C3098,'[2]Table A'!$A$2:$D$1648,4,FALSE),+VLOOKUP(C3098,'[2]Table B'!$A$2:$F$54,4,FALSE))</f>
        <v>0.7661</v>
      </c>
      <c r="G3098" s="141">
        <v>0.7611</v>
      </c>
      <c r="H3098" s="141">
        <v>0.76890000000000003</v>
      </c>
    </row>
    <row r="3099" spans="1:8" x14ac:dyDescent="0.2">
      <c r="A3099" s="142" t="s">
        <v>604</v>
      </c>
      <c r="B3099" s="142">
        <v>0.7661</v>
      </c>
      <c r="C3099" s="143">
        <v>99949</v>
      </c>
      <c r="D3099" s="141" t="s">
        <v>111</v>
      </c>
      <c r="F3099" s="141">
        <f>IF(D3099="U",+VLOOKUP(C3099,'[2]Table A'!$A$2:$D$1648,4,FALSE),+VLOOKUP(C3099,'[2]Table B'!$A$2:$F$54,4,FALSE))</f>
        <v>0.7661</v>
      </c>
      <c r="G3099" s="141">
        <v>0.7611</v>
      </c>
      <c r="H3099" s="141">
        <v>0.76890000000000003</v>
      </c>
    </row>
    <row r="3100" spans="1:8" x14ac:dyDescent="0.2">
      <c r="A3100" s="142" t="s">
        <v>709</v>
      </c>
      <c r="B3100" s="142">
        <v>0.7661</v>
      </c>
      <c r="C3100" s="143">
        <v>99949</v>
      </c>
      <c r="D3100" s="141" t="s">
        <v>111</v>
      </c>
      <c r="F3100" s="141">
        <f>IF(D3100="U",+VLOOKUP(C3100,'[2]Table A'!$A$2:$D$1648,4,FALSE),+VLOOKUP(C3100,'[2]Table B'!$A$2:$F$54,4,FALSE))</f>
        <v>0.7661</v>
      </c>
      <c r="G3100" s="141">
        <v>0.7611</v>
      </c>
      <c r="H3100" s="141">
        <v>0.76890000000000003</v>
      </c>
    </row>
    <row r="3101" spans="1:8" x14ac:dyDescent="0.2">
      <c r="A3101" s="142" t="s">
        <v>715</v>
      </c>
      <c r="B3101" s="142">
        <v>0.7661</v>
      </c>
      <c r="C3101" s="143">
        <v>99949</v>
      </c>
      <c r="D3101" s="141" t="s">
        <v>111</v>
      </c>
      <c r="F3101" s="141">
        <f>IF(D3101="U",+VLOOKUP(C3101,'[2]Table A'!$A$2:$D$1648,4,FALSE),+VLOOKUP(C3101,'[2]Table B'!$A$2:$F$54,4,FALSE))</f>
        <v>0.7661</v>
      </c>
      <c r="G3101" s="141">
        <v>0.7611</v>
      </c>
      <c r="H3101" s="141">
        <v>0.76890000000000003</v>
      </c>
    </row>
    <row r="3102" spans="1:8" x14ac:dyDescent="0.2">
      <c r="A3102" s="142" t="s">
        <v>719</v>
      </c>
      <c r="B3102" s="142">
        <v>0.7661</v>
      </c>
      <c r="C3102" s="143">
        <v>99949</v>
      </c>
      <c r="D3102" s="141" t="s">
        <v>111</v>
      </c>
      <c r="F3102" s="141">
        <f>IF(D3102="U",+VLOOKUP(C3102,'[2]Table A'!$A$2:$D$1648,4,FALSE),+VLOOKUP(C3102,'[2]Table B'!$A$2:$F$54,4,FALSE))</f>
        <v>0.7661</v>
      </c>
      <c r="G3102" s="141">
        <v>0.7611</v>
      </c>
      <c r="H3102" s="141">
        <v>0.76890000000000003</v>
      </c>
    </row>
    <row r="3103" spans="1:8" x14ac:dyDescent="0.2">
      <c r="A3103" s="142" t="s">
        <v>852</v>
      </c>
      <c r="B3103" s="142">
        <v>0.7661</v>
      </c>
      <c r="C3103" s="143">
        <v>99949</v>
      </c>
      <c r="D3103" s="141" t="s">
        <v>111</v>
      </c>
      <c r="F3103" s="141">
        <f>IF(D3103="U",+VLOOKUP(C3103,'[2]Table A'!$A$2:$D$1648,4,FALSE),+VLOOKUP(C3103,'[2]Table B'!$A$2:$F$54,4,FALSE))</f>
        <v>0.7661</v>
      </c>
      <c r="G3103" s="141">
        <v>0.7611</v>
      </c>
      <c r="H3103" s="141">
        <v>0.76890000000000003</v>
      </c>
    </row>
    <row r="3104" spans="1:8" x14ac:dyDescent="0.2">
      <c r="A3104" s="142" t="s">
        <v>916</v>
      </c>
      <c r="B3104" s="142">
        <v>0.7661</v>
      </c>
      <c r="C3104" s="143">
        <v>99949</v>
      </c>
      <c r="D3104" s="141" t="s">
        <v>111</v>
      </c>
      <c r="F3104" s="141">
        <f>IF(D3104="U",+VLOOKUP(C3104,'[2]Table A'!$A$2:$D$1648,4,FALSE),+VLOOKUP(C3104,'[2]Table B'!$A$2:$F$54,4,FALSE))</f>
        <v>0.7661</v>
      </c>
      <c r="G3104" s="141">
        <v>0.7611</v>
      </c>
      <c r="H3104" s="141">
        <v>0.76890000000000003</v>
      </c>
    </row>
    <row r="3105" spans="1:8" x14ac:dyDescent="0.2">
      <c r="A3105" s="142" t="s">
        <v>1141</v>
      </c>
      <c r="B3105" s="142">
        <v>0.7661</v>
      </c>
      <c r="C3105" s="143">
        <v>99949</v>
      </c>
      <c r="D3105" s="141" t="s">
        <v>111</v>
      </c>
      <c r="F3105" s="141">
        <f>IF(D3105="U",+VLOOKUP(C3105,'[2]Table A'!$A$2:$D$1648,4,FALSE),+VLOOKUP(C3105,'[2]Table B'!$A$2:$F$54,4,FALSE))</f>
        <v>0.7661</v>
      </c>
      <c r="G3105" s="141">
        <v>0.7611</v>
      </c>
      <c r="H3105" s="141">
        <v>0.76890000000000003</v>
      </c>
    </row>
    <row r="3106" spans="1:8" x14ac:dyDescent="0.2">
      <c r="A3106" s="142" t="s">
        <v>1197</v>
      </c>
      <c r="B3106" s="142">
        <v>0.7661</v>
      </c>
      <c r="C3106" s="143">
        <v>99949</v>
      </c>
      <c r="D3106" s="141" t="s">
        <v>111</v>
      </c>
      <c r="F3106" s="141">
        <f>IF(D3106="U",+VLOOKUP(C3106,'[2]Table A'!$A$2:$D$1648,4,FALSE),+VLOOKUP(C3106,'[2]Table B'!$A$2:$F$54,4,FALSE))</f>
        <v>0.7661</v>
      </c>
      <c r="G3106" s="141">
        <v>0.7611</v>
      </c>
      <c r="H3106" s="141">
        <v>0.76890000000000003</v>
      </c>
    </row>
    <row r="3107" spans="1:8" x14ac:dyDescent="0.2">
      <c r="A3107" s="142" t="s">
        <v>1227</v>
      </c>
      <c r="B3107" s="142">
        <v>0.7661</v>
      </c>
      <c r="C3107" s="143">
        <v>99949</v>
      </c>
      <c r="D3107" s="141" t="s">
        <v>111</v>
      </c>
      <c r="F3107" s="141">
        <f>IF(D3107="U",+VLOOKUP(C3107,'[2]Table A'!$A$2:$D$1648,4,FALSE),+VLOOKUP(C3107,'[2]Table B'!$A$2:$F$54,4,FALSE))</f>
        <v>0.7661</v>
      </c>
      <c r="G3107" s="141">
        <v>0.7611</v>
      </c>
      <c r="H3107" s="141">
        <v>0.76890000000000003</v>
      </c>
    </row>
    <row r="3108" spans="1:8" x14ac:dyDescent="0.2">
      <c r="A3108" s="142" t="s">
        <v>1299</v>
      </c>
      <c r="B3108" s="142">
        <v>0.7661</v>
      </c>
      <c r="C3108" s="143">
        <v>99949</v>
      </c>
      <c r="D3108" s="141" t="s">
        <v>111</v>
      </c>
      <c r="F3108" s="141">
        <f>IF(D3108="U",+VLOOKUP(C3108,'[2]Table A'!$A$2:$D$1648,4,FALSE),+VLOOKUP(C3108,'[2]Table B'!$A$2:$F$54,4,FALSE))</f>
        <v>0.7661</v>
      </c>
      <c r="G3108" s="141">
        <v>0.7611</v>
      </c>
      <c r="H3108" s="141">
        <v>0.76890000000000003</v>
      </c>
    </row>
    <row r="3109" spans="1:8" x14ac:dyDescent="0.2">
      <c r="A3109" s="142" t="s">
        <v>1411</v>
      </c>
      <c r="B3109" s="142">
        <v>0.7661</v>
      </c>
      <c r="C3109" s="143">
        <v>99949</v>
      </c>
      <c r="D3109" s="141" t="s">
        <v>111</v>
      </c>
      <c r="F3109" s="141">
        <f>IF(D3109="U",+VLOOKUP(C3109,'[2]Table A'!$A$2:$D$1648,4,FALSE),+VLOOKUP(C3109,'[2]Table B'!$A$2:$F$54,4,FALSE))</f>
        <v>0.7661</v>
      </c>
      <c r="G3109" s="141">
        <v>0.7611</v>
      </c>
      <c r="H3109" s="141">
        <v>0.76890000000000003</v>
      </c>
    </row>
    <row r="3110" spans="1:8" x14ac:dyDescent="0.2">
      <c r="A3110" s="142" t="s">
        <v>1427</v>
      </c>
      <c r="B3110" s="142">
        <v>0.7661</v>
      </c>
      <c r="C3110" s="143">
        <v>99949</v>
      </c>
      <c r="D3110" s="141" t="s">
        <v>111</v>
      </c>
      <c r="F3110" s="141">
        <f>IF(D3110="U",+VLOOKUP(C3110,'[2]Table A'!$A$2:$D$1648,4,FALSE),+VLOOKUP(C3110,'[2]Table B'!$A$2:$F$54,4,FALSE))</f>
        <v>0.7661</v>
      </c>
      <c r="G3110" s="141">
        <v>0.7611</v>
      </c>
      <c r="H3110" s="141">
        <v>0.76890000000000003</v>
      </c>
    </row>
    <row r="3111" spans="1:8" x14ac:dyDescent="0.2">
      <c r="A3111" s="142" t="s">
        <v>1505</v>
      </c>
      <c r="B3111" s="142">
        <v>0.7661</v>
      </c>
      <c r="C3111" s="143">
        <v>99949</v>
      </c>
      <c r="D3111" s="141" t="s">
        <v>111</v>
      </c>
      <c r="F3111" s="141">
        <f>IF(D3111="U",+VLOOKUP(C3111,'[2]Table A'!$A$2:$D$1648,4,FALSE),+VLOOKUP(C3111,'[2]Table B'!$A$2:$F$54,4,FALSE))</f>
        <v>0.7661</v>
      </c>
      <c r="G3111" s="141">
        <v>0.7611</v>
      </c>
      <c r="H3111" s="141">
        <v>0.76890000000000003</v>
      </c>
    </row>
    <row r="3112" spans="1:8" x14ac:dyDescent="0.2">
      <c r="A3112" s="142" t="s">
        <v>1562</v>
      </c>
      <c r="B3112" s="142">
        <v>0.7661</v>
      </c>
      <c r="C3112" s="143">
        <v>99949</v>
      </c>
      <c r="D3112" s="141" t="s">
        <v>111</v>
      </c>
      <c r="F3112" s="141">
        <f>IF(D3112="U",+VLOOKUP(C3112,'[2]Table A'!$A$2:$D$1648,4,FALSE),+VLOOKUP(C3112,'[2]Table B'!$A$2:$F$54,4,FALSE))</f>
        <v>0.7661</v>
      </c>
      <c r="G3112" s="141">
        <v>0.7611</v>
      </c>
      <c r="H3112" s="141">
        <v>0.76890000000000003</v>
      </c>
    </row>
    <row r="3113" spans="1:8" x14ac:dyDescent="0.2">
      <c r="A3113" s="142" t="s">
        <v>1667</v>
      </c>
      <c r="B3113" s="142">
        <v>0.7661</v>
      </c>
      <c r="C3113" s="143">
        <v>99949</v>
      </c>
      <c r="D3113" s="141" t="s">
        <v>111</v>
      </c>
      <c r="F3113" s="141">
        <f>IF(D3113="U",+VLOOKUP(C3113,'[2]Table A'!$A$2:$D$1648,4,FALSE),+VLOOKUP(C3113,'[2]Table B'!$A$2:$F$54,4,FALSE))</f>
        <v>0.7661</v>
      </c>
      <c r="G3113" s="141">
        <v>0.7611</v>
      </c>
      <c r="H3113" s="141">
        <v>0.76890000000000003</v>
      </c>
    </row>
    <row r="3114" spans="1:8" x14ac:dyDescent="0.2">
      <c r="A3114" s="142" t="s">
        <v>1690</v>
      </c>
      <c r="B3114" s="142">
        <v>0.7661</v>
      </c>
      <c r="C3114" s="143">
        <v>99949</v>
      </c>
      <c r="D3114" s="141" t="s">
        <v>111</v>
      </c>
      <c r="F3114" s="141">
        <f>IF(D3114="U",+VLOOKUP(C3114,'[2]Table A'!$A$2:$D$1648,4,FALSE),+VLOOKUP(C3114,'[2]Table B'!$A$2:$F$54,4,FALSE))</f>
        <v>0.7661</v>
      </c>
      <c r="G3114" s="141">
        <v>0.7611</v>
      </c>
      <c r="H3114" s="141">
        <v>0.76890000000000003</v>
      </c>
    </row>
    <row r="3115" spans="1:8" x14ac:dyDescent="0.2">
      <c r="A3115" s="142" t="s">
        <v>1728</v>
      </c>
      <c r="B3115" s="142">
        <v>0.7661</v>
      </c>
      <c r="C3115" s="143">
        <v>99949</v>
      </c>
      <c r="D3115" s="141" t="s">
        <v>111</v>
      </c>
      <c r="F3115" s="141">
        <f>IF(D3115="U",+VLOOKUP(C3115,'[2]Table A'!$A$2:$D$1648,4,FALSE),+VLOOKUP(C3115,'[2]Table B'!$A$2:$F$54,4,FALSE))</f>
        <v>0.7661</v>
      </c>
      <c r="G3115" s="141">
        <v>0.7611</v>
      </c>
      <c r="H3115" s="141">
        <v>0.76890000000000003</v>
      </c>
    </row>
    <row r="3116" spans="1:8" x14ac:dyDescent="0.2">
      <c r="A3116" s="142" t="s">
        <v>1843</v>
      </c>
      <c r="B3116" s="142">
        <v>0.7661</v>
      </c>
      <c r="C3116" s="143">
        <v>99949</v>
      </c>
      <c r="D3116" s="141" t="s">
        <v>111</v>
      </c>
      <c r="F3116" s="141">
        <f>IF(D3116="U",+VLOOKUP(C3116,'[2]Table A'!$A$2:$D$1648,4,FALSE),+VLOOKUP(C3116,'[2]Table B'!$A$2:$F$54,4,FALSE))</f>
        <v>0.7661</v>
      </c>
      <c r="G3116" s="141">
        <v>0.7611</v>
      </c>
      <c r="H3116" s="141">
        <v>0.76890000000000003</v>
      </c>
    </row>
    <row r="3117" spans="1:8" x14ac:dyDescent="0.2">
      <c r="A3117" s="142" t="s">
        <v>1857</v>
      </c>
      <c r="B3117" s="142">
        <v>0.7661</v>
      </c>
      <c r="C3117" s="143">
        <v>99949</v>
      </c>
      <c r="D3117" s="141" t="s">
        <v>111</v>
      </c>
      <c r="F3117" s="141">
        <f>IF(D3117="U",+VLOOKUP(C3117,'[2]Table A'!$A$2:$D$1648,4,FALSE),+VLOOKUP(C3117,'[2]Table B'!$A$2:$F$54,4,FALSE))</f>
        <v>0.7661</v>
      </c>
      <c r="G3117" s="141">
        <v>0.7611</v>
      </c>
      <c r="H3117" s="141">
        <v>0.76890000000000003</v>
      </c>
    </row>
    <row r="3118" spans="1:8" x14ac:dyDescent="0.2">
      <c r="A3118" s="142" t="s">
        <v>2127</v>
      </c>
      <c r="B3118" s="142">
        <v>0.7661</v>
      </c>
      <c r="C3118" s="143">
        <v>99949</v>
      </c>
      <c r="D3118" s="141" t="s">
        <v>111</v>
      </c>
      <c r="F3118" s="141">
        <f>IF(D3118="U",+VLOOKUP(C3118,'[2]Table A'!$A$2:$D$1648,4,FALSE),+VLOOKUP(C3118,'[2]Table B'!$A$2:$F$54,4,FALSE))</f>
        <v>0.7661</v>
      </c>
      <c r="G3118" s="141">
        <v>0.7611</v>
      </c>
      <c r="H3118" s="141">
        <v>0.76890000000000003</v>
      </c>
    </row>
    <row r="3119" spans="1:8" x14ac:dyDescent="0.2">
      <c r="A3119" s="142" t="s">
        <v>2131</v>
      </c>
      <c r="B3119" s="142">
        <v>0.7661</v>
      </c>
      <c r="C3119" s="143">
        <v>99949</v>
      </c>
      <c r="D3119" s="141" t="s">
        <v>111</v>
      </c>
      <c r="F3119" s="141">
        <f>IF(D3119="U",+VLOOKUP(C3119,'[2]Table A'!$A$2:$D$1648,4,FALSE),+VLOOKUP(C3119,'[2]Table B'!$A$2:$F$54,4,FALSE))</f>
        <v>0.7661</v>
      </c>
      <c r="G3119" s="141">
        <v>0.7611</v>
      </c>
      <c r="H3119" s="141">
        <v>0.76890000000000003</v>
      </c>
    </row>
    <row r="3120" spans="1:8" x14ac:dyDescent="0.2">
      <c r="A3120" s="142" t="s">
        <v>2217</v>
      </c>
      <c r="B3120" s="142">
        <v>0.7661</v>
      </c>
      <c r="C3120" s="143">
        <v>99949</v>
      </c>
      <c r="D3120" s="141" t="s">
        <v>111</v>
      </c>
      <c r="F3120" s="141">
        <f>IF(D3120="U",+VLOOKUP(C3120,'[2]Table A'!$A$2:$D$1648,4,FALSE),+VLOOKUP(C3120,'[2]Table B'!$A$2:$F$54,4,FALSE))</f>
        <v>0.7661</v>
      </c>
      <c r="G3120" s="141">
        <v>0.7611</v>
      </c>
      <c r="H3120" s="141">
        <v>0.76890000000000003</v>
      </c>
    </row>
    <row r="3121" spans="1:8" x14ac:dyDescent="0.2">
      <c r="A3121" s="142" t="s">
        <v>2279</v>
      </c>
      <c r="B3121" s="142">
        <v>0.7661</v>
      </c>
      <c r="C3121" s="143">
        <v>99949</v>
      </c>
      <c r="D3121" s="141" t="s">
        <v>111</v>
      </c>
      <c r="F3121" s="141">
        <f>IF(D3121="U",+VLOOKUP(C3121,'[2]Table A'!$A$2:$D$1648,4,FALSE),+VLOOKUP(C3121,'[2]Table B'!$A$2:$F$54,4,FALSE))</f>
        <v>0.7661</v>
      </c>
      <c r="G3121" s="141">
        <v>0.7611</v>
      </c>
      <c r="H3121" s="141">
        <v>0.76890000000000003</v>
      </c>
    </row>
    <row r="3122" spans="1:8" x14ac:dyDescent="0.2">
      <c r="A3122" s="142" t="s">
        <v>2299</v>
      </c>
      <c r="B3122" s="142">
        <v>0.7661</v>
      </c>
      <c r="C3122" s="143">
        <v>99949</v>
      </c>
      <c r="D3122" s="141" t="s">
        <v>111</v>
      </c>
      <c r="F3122" s="141">
        <f>IF(D3122="U",+VLOOKUP(C3122,'[2]Table A'!$A$2:$D$1648,4,FALSE),+VLOOKUP(C3122,'[2]Table B'!$A$2:$F$54,4,FALSE))</f>
        <v>0.7661</v>
      </c>
      <c r="G3122" s="141">
        <v>0.7611</v>
      </c>
      <c r="H3122" s="141">
        <v>0.76890000000000003</v>
      </c>
    </row>
    <row r="3123" spans="1:8" x14ac:dyDescent="0.2">
      <c r="A3123" s="142" t="s">
        <v>2373</v>
      </c>
      <c r="B3123" s="142">
        <v>0.7661</v>
      </c>
      <c r="C3123" s="143">
        <v>99949</v>
      </c>
      <c r="D3123" s="141" t="s">
        <v>111</v>
      </c>
      <c r="F3123" s="141">
        <f>IF(D3123="U",+VLOOKUP(C3123,'[2]Table A'!$A$2:$D$1648,4,FALSE),+VLOOKUP(C3123,'[2]Table B'!$A$2:$F$54,4,FALSE))</f>
        <v>0.7661</v>
      </c>
      <c r="G3123" s="141">
        <v>0.7611</v>
      </c>
      <c r="H3123" s="141">
        <v>0.76890000000000003</v>
      </c>
    </row>
    <row r="3124" spans="1:8" x14ac:dyDescent="0.2">
      <c r="A3124" s="142" t="s">
        <v>2386</v>
      </c>
      <c r="B3124" s="142">
        <v>0.7661</v>
      </c>
      <c r="C3124" s="143">
        <v>99949</v>
      </c>
      <c r="D3124" s="141" t="s">
        <v>111</v>
      </c>
      <c r="F3124" s="141">
        <f>IF(D3124="U",+VLOOKUP(C3124,'[2]Table A'!$A$2:$D$1648,4,FALSE),+VLOOKUP(C3124,'[2]Table B'!$A$2:$F$54,4,FALSE))</f>
        <v>0.7661</v>
      </c>
      <c r="G3124" s="141">
        <v>0.7611</v>
      </c>
      <c r="H3124" s="141">
        <v>0.76890000000000003</v>
      </c>
    </row>
    <row r="3125" spans="1:8" x14ac:dyDescent="0.2">
      <c r="A3125" s="142" t="s">
        <v>2430</v>
      </c>
      <c r="B3125" s="142">
        <v>0.7661</v>
      </c>
      <c r="C3125" s="143">
        <v>99949</v>
      </c>
      <c r="D3125" s="141" t="s">
        <v>111</v>
      </c>
      <c r="F3125" s="141">
        <f>IF(D3125="U",+VLOOKUP(C3125,'[2]Table A'!$A$2:$D$1648,4,FALSE),+VLOOKUP(C3125,'[2]Table B'!$A$2:$F$54,4,FALSE))</f>
        <v>0.7661</v>
      </c>
      <c r="G3125" s="141">
        <v>0.7611</v>
      </c>
      <c r="H3125" s="141">
        <v>0.76890000000000003</v>
      </c>
    </row>
    <row r="3126" spans="1:8" x14ac:dyDescent="0.2">
      <c r="A3126" s="142" t="s">
        <v>2501</v>
      </c>
      <c r="B3126" s="142">
        <v>0.7661</v>
      </c>
      <c r="C3126" s="143">
        <v>99949</v>
      </c>
      <c r="D3126" s="141" t="s">
        <v>111</v>
      </c>
      <c r="F3126" s="141">
        <f>IF(D3126="U",+VLOOKUP(C3126,'[2]Table A'!$A$2:$D$1648,4,FALSE),+VLOOKUP(C3126,'[2]Table B'!$A$2:$F$54,4,FALSE))</f>
        <v>0.7661</v>
      </c>
      <c r="G3126" s="141">
        <v>0.7611</v>
      </c>
      <c r="H3126" s="141">
        <v>0.76890000000000003</v>
      </c>
    </row>
    <row r="3127" spans="1:8" x14ac:dyDescent="0.2">
      <c r="A3127" s="142" t="s">
        <v>2555</v>
      </c>
      <c r="B3127" s="142">
        <v>0.7661</v>
      </c>
      <c r="C3127" s="143">
        <v>99949</v>
      </c>
      <c r="D3127" s="141" t="s">
        <v>111</v>
      </c>
      <c r="F3127" s="141">
        <f>IF(D3127="U",+VLOOKUP(C3127,'[2]Table A'!$A$2:$D$1648,4,FALSE),+VLOOKUP(C3127,'[2]Table B'!$A$2:$F$54,4,FALSE))</f>
        <v>0.7661</v>
      </c>
      <c r="G3127" s="141">
        <v>0.7611</v>
      </c>
      <c r="H3127" s="141">
        <v>0.76890000000000003</v>
      </c>
    </row>
    <row r="3128" spans="1:8" x14ac:dyDescent="0.2">
      <c r="A3128" s="142" t="s">
        <v>2595</v>
      </c>
      <c r="B3128" s="142">
        <v>0.7661</v>
      </c>
      <c r="C3128" s="143">
        <v>99949</v>
      </c>
      <c r="D3128" s="141" t="s">
        <v>111</v>
      </c>
      <c r="F3128" s="141">
        <f>IF(D3128="U",+VLOOKUP(C3128,'[2]Table A'!$A$2:$D$1648,4,FALSE),+VLOOKUP(C3128,'[2]Table B'!$A$2:$F$54,4,FALSE))</f>
        <v>0.7661</v>
      </c>
      <c r="G3128" s="141">
        <v>0.7611</v>
      </c>
      <c r="H3128" s="141">
        <v>0.76890000000000003</v>
      </c>
    </row>
    <row r="3129" spans="1:8" x14ac:dyDescent="0.2">
      <c r="A3129" s="142" t="s">
        <v>2796</v>
      </c>
      <c r="B3129" s="142">
        <v>0.7661</v>
      </c>
      <c r="C3129" s="143">
        <v>99949</v>
      </c>
      <c r="D3129" s="141" t="s">
        <v>111</v>
      </c>
      <c r="F3129" s="141">
        <f>IF(D3129="U",+VLOOKUP(C3129,'[2]Table A'!$A$2:$D$1648,4,FALSE),+VLOOKUP(C3129,'[2]Table B'!$A$2:$F$54,4,FALSE))</f>
        <v>0.7661</v>
      </c>
      <c r="G3129" s="141">
        <v>0.7611</v>
      </c>
      <c r="H3129" s="141">
        <v>0.76890000000000003</v>
      </c>
    </row>
    <row r="3130" spans="1:8" x14ac:dyDescent="0.2">
      <c r="A3130" s="142" t="s">
        <v>2798</v>
      </c>
      <c r="B3130" s="142">
        <v>0.7661</v>
      </c>
      <c r="C3130" s="143">
        <v>99949</v>
      </c>
      <c r="D3130" s="141" t="s">
        <v>111</v>
      </c>
      <c r="F3130" s="141">
        <f>IF(D3130="U",+VLOOKUP(C3130,'[2]Table A'!$A$2:$D$1648,4,FALSE),+VLOOKUP(C3130,'[2]Table B'!$A$2:$F$54,4,FALSE))</f>
        <v>0.7661</v>
      </c>
      <c r="G3130" s="141">
        <v>0.7611</v>
      </c>
      <c r="H3130" s="141">
        <v>0.76890000000000003</v>
      </c>
    </row>
    <row r="3131" spans="1:8" x14ac:dyDescent="0.2">
      <c r="A3131" s="142" t="s">
        <v>2800</v>
      </c>
      <c r="B3131" s="142">
        <v>0.7661</v>
      </c>
      <c r="C3131" s="143">
        <v>99949</v>
      </c>
      <c r="D3131" s="141" t="s">
        <v>111</v>
      </c>
      <c r="F3131" s="141">
        <f>IF(D3131="U",+VLOOKUP(C3131,'[2]Table A'!$A$2:$D$1648,4,FALSE),+VLOOKUP(C3131,'[2]Table B'!$A$2:$F$54,4,FALSE))</f>
        <v>0.7661</v>
      </c>
      <c r="G3131" s="141">
        <v>0.7611</v>
      </c>
      <c r="H3131" s="141">
        <v>0.76890000000000003</v>
      </c>
    </row>
    <row r="3132" spans="1:8" x14ac:dyDescent="0.2">
      <c r="A3132" s="142" t="s">
        <v>2802</v>
      </c>
      <c r="B3132" s="142">
        <v>0.7661</v>
      </c>
      <c r="C3132" s="143">
        <v>99949</v>
      </c>
      <c r="D3132" s="141" t="s">
        <v>111</v>
      </c>
      <c r="F3132" s="141">
        <f>IF(D3132="U",+VLOOKUP(C3132,'[2]Table A'!$A$2:$D$1648,4,FALSE),+VLOOKUP(C3132,'[2]Table B'!$A$2:$F$54,4,FALSE))</f>
        <v>0.7661</v>
      </c>
      <c r="G3132" s="141">
        <v>0.7611</v>
      </c>
      <c r="H3132" s="141">
        <v>0.76890000000000003</v>
      </c>
    </row>
    <row r="3133" spans="1:8" x14ac:dyDescent="0.2">
      <c r="A3133" s="142" t="s">
        <v>2850</v>
      </c>
      <c r="B3133" s="142">
        <v>0.7661</v>
      </c>
      <c r="C3133" s="143">
        <v>99949</v>
      </c>
      <c r="D3133" s="141" t="s">
        <v>111</v>
      </c>
      <c r="F3133" s="141">
        <f>IF(D3133="U",+VLOOKUP(C3133,'[2]Table A'!$A$2:$D$1648,4,FALSE),+VLOOKUP(C3133,'[2]Table B'!$A$2:$F$54,4,FALSE))</f>
        <v>0.7661</v>
      </c>
      <c r="G3133" s="141">
        <v>0.7611</v>
      </c>
      <c r="H3133" s="141">
        <v>0.76890000000000003</v>
      </c>
    </row>
    <row r="3134" spans="1:8" x14ac:dyDescent="0.2">
      <c r="A3134" s="142" t="s">
        <v>2892</v>
      </c>
      <c r="B3134" s="142">
        <v>0.7661</v>
      </c>
      <c r="C3134" s="143">
        <v>99949</v>
      </c>
      <c r="D3134" s="141" t="s">
        <v>111</v>
      </c>
      <c r="F3134" s="141">
        <f>IF(D3134="U",+VLOOKUP(C3134,'[2]Table A'!$A$2:$D$1648,4,FALSE),+VLOOKUP(C3134,'[2]Table B'!$A$2:$F$54,4,FALSE))</f>
        <v>0.7661</v>
      </c>
      <c r="G3134" s="141">
        <v>0.7611</v>
      </c>
      <c r="H3134" s="141">
        <v>0.76890000000000003</v>
      </c>
    </row>
    <row r="3135" spans="1:8" x14ac:dyDescent="0.2">
      <c r="A3135" s="142" t="s">
        <v>2910</v>
      </c>
      <c r="B3135" s="142">
        <v>0.7661</v>
      </c>
      <c r="C3135" s="143">
        <v>99949</v>
      </c>
      <c r="D3135" s="141" t="s">
        <v>111</v>
      </c>
      <c r="F3135" s="141">
        <f>IF(D3135="U",+VLOOKUP(C3135,'[2]Table A'!$A$2:$D$1648,4,FALSE),+VLOOKUP(C3135,'[2]Table B'!$A$2:$F$54,4,FALSE))</f>
        <v>0.7661</v>
      </c>
      <c r="G3135" s="141">
        <v>0.7611</v>
      </c>
      <c r="H3135" s="141">
        <v>0.76890000000000003</v>
      </c>
    </row>
    <row r="3136" spans="1:8" x14ac:dyDescent="0.2">
      <c r="A3136" s="142" t="s">
        <v>2993</v>
      </c>
      <c r="B3136" s="142">
        <v>0.7661</v>
      </c>
      <c r="C3136" s="143">
        <v>99949</v>
      </c>
      <c r="D3136" s="141" t="s">
        <v>111</v>
      </c>
      <c r="F3136" s="141">
        <f>IF(D3136="U",+VLOOKUP(C3136,'[2]Table A'!$A$2:$D$1648,4,FALSE),+VLOOKUP(C3136,'[2]Table B'!$A$2:$F$54,4,FALSE))</f>
        <v>0.7661</v>
      </c>
      <c r="G3136" s="141">
        <v>0.7611</v>
      </c>
      <c r="H3136" s="141">
        <v>0.76890000000000003</v>
      </c>
    </row>
    <row r="3137" spans="1:8" x14ac:dyDescent="0.2">
      <c r="A3137" s="142" t="s">
        <v>3058</v>
      </c>
      <c r="B3137" s="142">
        <v>0.7661</v>
      </c>
      <c r="C3137" s="143">
        <v>99949</v>
      </c>
      <c r="D3137" s="141" t="s">
        <v>111</v>
      </c>
      <c r="F3137" s="141">
        <f>IF(D3137="U",+VLOOKUP(C3137,'[2]Table A'!$A$2:$D$1648,4,FALSE),+VLOOKUP(C3137,'[2]Table B'!$A$2:$F$54,4,FALSE))</f>
        <v>0.7661</v>
      </c>
      <c r="G3137" s="141">
        <v>0.7611</v>
      </c>
      <c r="H3137" s="141">
        <v>0.76890000000000003</v>
      </c>
    </row>
    <row r="3138" spans="1:8" x14ac:dyDescent="0.2">
      <c r="A3138" s="142" t="s">
        <v>3146</v>
      </c>
      <c r="B3138" s="142">
        <v>0.7661</v>
      </c>
      <c r="C3138" s="143">
        <v>99949</v>
      </c>
      <c r="D3138" s="141" t="s">
        <v>111</v>
      </c>
      <c r="F3138" s="141">
        <f>IF(D3138="U",+VLOOKUP(C3138,'[2]Table A'!$A$2:$D$1648,4,FALSE),+VLOOKUP(C3138,'[2]Table B'!$A$2:$F$54,4,FALSE))</f>
        <v>0.7661</v>
      </c>
      <c r="G3138" s="141">
        <v>0.7611</v>
      </c>
      <c r="H3138" s="141">
        <v>0.76890000000000003</v>
      </c>
    </row>
    <row r="3139" spans="1:8" x14ac:dyDescent="0.2">
      <c r="A3139" s="142" t="s">
        <v>3174</v>
      </c>
      <c r="B3139" s="142">
        <v>0.7661</v>
      </c>
      <c r="C3139" s="143">
        <v>99949</v>
      </c>
      <c r="D3139" s="141" t="s">
        <v>111</v>
      </c>
      <c r="F3139" s="141">
        <f>IF(D3139="U",+VLOOKUP(C3139,'[2]Table A'!$A$2:$D$1648,4,FALSE),+VLOOKUP(C3139,'[2]Table B'!$A$2:$F$54,4,FALSE))</f>
        <v>0.7661</v>
      </c>
      <c r="G3139" s="141">
        <v>0.7611</v>
      </c>
      <c r="H3139" s="141">
        <v>0.76890000000000003</v>
      </c>
    </row>
    <row r="3140" spans="1:8" x14ac:dyDescent="0.2">
      <c r="A3140" s="142" t="s">
        <v>3204</v>
      </c>
      <c r="B3140" s="142">
        <v>0.7661</v>
      </c>
      <c r="C3140" s="143">
        <v>99949</v>
      </c>
      <c r="D3140" s="141" t="s">
        <v>111</v>
      </c>
      <c r="F3140" s="141">
        <f>IF(D3140="U",+VLOOKUP(C3140,'[2]Table A'!$A$2:$D$1648,4,FALSE),+VLOOKUP(C3140,'[2]Table B'!$A$2:$F$54,4,FALSE))</f>
        <v>0.7661</v>
      </c>
      <c r="G3140" s="141">
        <v>0.7611</v>
      </c>
      <c r="H3140" s="141">
        <v>0.76890000000000003</v>
      </c>
    </row>
    <row r="3141" spans="1:8" x14ac:dyDescent="0.2">
      <c r="A3141" s="142" t="s">
        <v>3342</v>
      </c>
      <c r="B3141" s="142">
        <v>0.7661</v>
      </c>
      <c r="C3141" s="143">
        <v>99949</v>
      </c>
      <c r="D3141" s="141" t="s">
        <v>111</v>
      </c>
      <c r="F3141" s="141">
        <f>IF(D3141="U",+VLOOKUP(C3141,'[2]Table A'!$A$2:$D$1648,4,FALSE),+VLOOKUP(C3141,'[2]Table B'!$A$2:$F$54,4,FALSE))</f>
        <v>0.7661</v>
      </c>
      <c r="G3141" s="141">
        <v>0.7611</v>
      </c>
      <c r="H3141" s="141">
        <v>0.76890000000000003</v>
      </c>
    </row>
    <row r="3142" spans="1:8" x14ac:dyDescent="0.2">
      <c r="A3142" s="142" t="s">
        <v>3376</v>
      </c>
      <c r="B3142" s="142">
        <v>0.7661</v>
      </c>
      <c r="C3142" s="143">
        <v>99949</v>
      </c>
      <c r="D3142" s="141" t="s">
        <v>111</v>
      </c>
      <c r="F3142" s="141">
        <f>IF(D3142="U",+VLOOKUP(C3142,'[2]Table A'!$A$2:$D$1648,4,FALSE),+VLOOKUP(C3142,'[2]Table B'!$A$2:$F$54,4,FALSE))</f>
        <v>0.7661</v>
      </c>
      <c r="G3142" s="141">
        <v>0.7611</v>
      </c>
      <c r="H3142" s="141">
        <v>0.76890000000000003</v>
      </c>
    </row>
    <row r="3143" spans="1:8" x14ac:dyDescent="0.2">
      <c r="A3143" s="142" t="s">
        <v>3390</v>
      </c>
      <c r="B3143" s="142">
        <v>0.7661</v>
      </c>
      <c r="C3143" s="143">
        <v>99949</v>
      </c>
      <c r="D3143" s="141" t="s">
        <v>111</v>
      </c>
      <c r="F3143" s="141">
        <f>IF(D3143="U",+VLOOKUP(C3143,'[2]Table A'!$A$2:$D$1648,4,FALSE),+VLOOKUP(C3143,'[2]Table B'!$A$2:$F$54,4,FALSE))</f>
        <v>0.7661</v>
      </c>
      <c r="G3143" s="141">
        <v>0.7611</v>
      </c>
      <c r="H3143" s="141">
        <v>0.76890000000000003</v>
      </c>
    </row>
    <row r="3144" spans="1:8" x14ac:dyDescent="0.2">
      <c r="A3144" s="142" t="s">
        <v>3497</v>
      </c>
      <c r="B3144" s="142">
        <v>0.7661</v>
      </c>
      <c r="C3144" s="143">
        <v>99949</v>
      </c>
      <c r="D3144" s="141" t="s">
        <v>111</v>
      </c>
      <c r="F3144" s="141">
        <f>IF(D3144="U",+VLOOKUP(C3144,'[2]Table A'!$A$2:$D$1648,4,FALSE),+VLOOKUP(C3144,'[2]Table B'!$A$2:$F$54,4,FALSE))</f>
        <v>0.7661</v>
      </c>
      <c r="G3144" s="141">
        <v>0.7611</v>
      </c>
      <c r="H3144" s="141">
        <v>0.76890000000000003</v>
      </c>
    </row>
    <row r="3145" spans="1:8" x14ac:dyDescent="0.2">
      <c r="A3145" s="142" t="s">
        <v>3534</v>
      </c>
      <c r="B3145" s="142">
        <v>0.7661</v>
      </c>
      <c r="C3145" s="143">
        <v>99949</v>
      </c>
      <c r="D3145" s="141" t="s">
        <v>111</v>
      </c>
      <c r="F3145" s="141">
        <f>IF(D3145="U",+VLOOKUP(C3145,'[2]Table A'!$A$2:$D$1648,4,FALSE),+VLOOKUP(C3145,'[2]Table B'!$A$2:$F$54,4,FALSE))</f>
        <v>0.7661</v>
      </c>
      <c r="G3145" s="141">
        <v>0.7611</v>
      </c>
      <c r="H3145" s="141">
        <v>0.76890000000000003</v>
      </c>
    </row>
    <row r="3146" spans="1:8" x14ac:dyDescent="0.2">
      <c r="A3146" s="142" t="s">
        <v>3811</v>
      </c>
      <c r="B3146" s="142">
        <v>0.7661</v>
      </c>
      <c r="C3146" s="143">
        <v>99949</v>
      </c>
      <c r="D3146" s="141" t="s">
        <v>111</v>
      </c>
      <c r="F3146" s="141">
        <f>IF(D3146="U",+VLOOKUP(C3146,'[2]Table A'!$A$2:$D$1648,4,FALSE),+VLOOKUP(C3146,'[2]Table B'!$A$2:$F$54,4,FALSE))</f>
        <v>0.7661</v>
      </c>
      <c r="G3146" s="141">
        <v>0.7611</v>
      </c>
      <c r="H3146" s="141">
        <v>0.76890000000000003</v>
      </c>
    </row>
    <row r="3147" spans="1:8" x14ac:dyDescent="0.2">
      <c r="A3147" s="142" t="s">
        <v>3877</v>
      </c>
      <c r="B3147" s="142">
        <v>0.7661</v>
      </c>
      <c r="C3147" s="143">
        <v>99949</v>
      </c>
      <c r="D3147" s="141" t="s">
        <v>111</v>
      </c>
      <c r="F3147" s="141">
        <f>IF(D3147="U",+VLOOKUP(C3147,'[2]Table A'!$A$2:$D$1648,4,FALSE),+VLOOKUP(C3147,'[2]Table B'!$A$2:$F$54,4,FALSE))</f>
        <v>0.7661</v>
      </c>
      <c r="G3147" s="141">
        <v>0.7611</v>
      </c>
      <c r="H3147" s="141">
        <v>0.76890000000000003</v>
      </c>
    </row>
    <row r="3148" spans="1:8" x14ac:dyDescent="0.2">
      <c r="A3148" s="142" t="s">
        <v>3904</v>
      </c>
      <c r="B3148" s="142">
        <v>0.7661</v>
      </c>
      <c r="C3148" s="143">
        <v>99949</v>
      </c>
      <c r="D3148" s="141" t="s">
        <v>111</v>
      </c>
      <c r="F3148" s="141">
        <f>IF(D3148="U",+VLOOKUP(C3148,'[2]Table A'!$A$2:$D$1648,4,FALSE),+VLOOKUP(C3148,'[2]Table B'!$A$2:$F$54,4,FALSE))</f>
        <v>0.7661</v>
      </c>
      <c r="G3148" s="141">
        <v>0.7611</v>
      </c>
      <c r="H3148" s="141">
        <v>0.76890000000000003</v>
      </c>
    </row>
    <row r="3149" spans="1:8" x14ac:dyDescent="0.2">
      <c r="A3149" s="142" t="s">
        <v>3990</v>
      </c>
      <c r="B3149" s="142">
        <v>0.7661</v>
      </c>
      <c r="C3149" s="143">
        <v>99949</v>
      </c>
      <c r="D3149" s="141" t="s">
        <v>111</v>
      </c>
      <c r="F3149" s="141">
        <f>IF(D3149="U",+VLOOKUP(C3149,'[2]Table A'!$A$2:$D$1648,4,FALSE),+VLOOKUP(C3149,'[2]Table B'!$A$2:$F$54,4,FALSE))</f>
        <v>0.7661</v>
      </c>
      <c r="G3149" s="141">
        <v>0.7611</v>
      </c>
      <c r="H3149" s="141">
        <v>0.76890000000000003</v>
      </c>
    </row>
    <row r="3150" spans="1:8" x14ac:dyDescent="0.2">
      <c r="A3150" s="142" t="s">
        <v>294</v>
      </c>
      <c r="B3150" s="142">
        <v>1.0402</v>
      </c>
      <c r="C3150" s="143">
        <v>99950</v>
      </c>
      <c r="D3150" s="141" t="s">
        <v>111</v>
      </c>
      <c r="F3150" s="141">
        <f>IF(D3150="U",+VLOOKUP(C3150,'[2]Table A'!$A$2:$D$1648,4,FALSE),+VLOOKUP(C3150,'[2]Table B'!$A$2:$F$54,4,FALSE))</f>
        <v>1.0402</v>
      </c>
      <c r="G3150" s="141">
        <v>1.0669</v>
      </c>
      <c r="H3150" s="141">
        <v>1.0507</v>
      </c>
    </row>
    <row r="3151" spans="1:8" x14ac:dyDescent="0.2">
      <c r="A3151" s="142" t="s">
        <v>993</v>
      </c>
      <c r="B3151" s="142">
        <v>1.0402</v>
      </c>
      <c r="C3151" s="143">
        <v>99950</v>
      </c>
      <c r="D3151" s="141" t="s">
        <v>111</v>
      </c>
      <c r="F3151" s="141">
        <f>IF(D3151="U",+VLOOKUP(C3151,'[2]Table A'!$A$2:$D$1648,4,FALSE),+VLOOKUP(C3151,'[2]Table B'!$A$2:$F$54,4,FALSE))</f>
        <v>1.0402</v>
      </c>
      <c r="G3151" s="141">
        <v>1.0669</v>
      </c>
      <c r="H3151" s="141">
        <v>1.0507</v>
      </c>
    </row>
    <row r="3152" spans="1:8" x14ac:dyDescent="0.2">
      <c r="A3152" s="142" t="s">
        <v>1470</v>
      </c>
      <c r="B3152" s="142">
        <v>1.0402</v>
      </c>
      <c r="C3152" s="143">
        <v>99950</v>
      </c>
      <c r="D3152" s="141" t="s">
        <v>111</v>
      </c>
      <c r="F3152" s="141">
        <f>IF(D3152="U",+VLOOKUP(C3152,'[2]Table A'!$A$2:$D$1648,4,FALSE),+VLOOKUP(C3152,'[2]Table B'!$A$2:$F$54,4,FALSE))</f>
        <v>1.0402</v>
      </c>
      <c r="G3152" s="141">
        <v>1.0669</v>
      </c>
      <c r="H3152" s="141">
        <v>1.0507</v>
      </c>
    </row>
    <row r="3153" spans="1:8" x14ac:dyDescent="0.2">
      <c r="A3153" s="142" t="s">
        <v>1574</v>
      </c>
      <c r="B3153" s="142">
        <v>1.0402</v>
      </c>
      <c r="C3153" s="143">
        <v>99950</v>
      </c>
      <c r="D3153" s="141" t="s">
        <v>111</v>
      </c>
      <c r="F3153" s="141">
        <f>IF(D3153="U",+VLOOKUP(C3153,'[2]Table A'!$A$2:$D$1648,4,FALSE),+VLOOKUP(C3153,'[2]Table B'!$A$2:$F$54,4,FALSE))</f>
        <v>1.0402</v>
      </c>
      <c r="G3153" s="141">
        <v>1.0669</v>
      </c>
      <c r="H3153" s="141">
        <v>1.0507</v>
      </c>
    </row>
    <row r="3154" spans="1:8" x14ac:dyDescent="0.2">
      <c r="A3154" s="142" t="s">
        <v>1653</v>
      </c>
      <c r="B3154" s="142">
        <v>1.0402</v>
      </c>
      <c r="C3154" s="143">
        <v>99950</v>
      </c>
      <c r="D3154" s="141" t="s">
        <v>111</v>
      </c>
      <c r="F3154" s="141">
        <f>IF(D3154="U",+VLOOKUP(C3154,'[2]Table A'!$A$2:$D$1648,4,FALSE),+VLOOKUP(C3154,'[2]Table B'!$A$2:$F$54,4,FALSE))</f>
        <v>1.0402</v>
      </c>
      <c r="G3154" s="141">
        <v>1.0669</v>
      </c>
      <c r="H3154" s="141">
        <v>1.0507</v>
      </c>
    </row>
    <row r="3155" spans="1:8" x14ac:dyDescent="0.2">
      <c r="A3155" s="142" t="s">
        <v>1663</v>
      </c>
      <c r="B3155" s="142">
        <v>1.0402</v>
      </c>
      <c r="C3155" s="143">
        <v>99950</v>
      </c>
      <c r="D3155" s="141" t="s">
        <v>111</v>
      </c>
      <c r="F3155" s="141">
        <f>IF(D3155="U",+VLOOKUP(C3155,'[2]Table A'!$A$2:$D$1648,4,FALSE),+VLOOKUP(C3155,'[2]Table B'!$A$2:$F$54,4,FALSE))</f>
        <v>1.0402</v>
      </c>
      <c r="G3155" s="141">
        <v>1.0669</v>
      </c>
      <c r="H3155" s="141">
        <v>1.0507</v>
      </c>
    </row>
    <row r="3156" spans="1:8" x14ac:dyDescent="0.2">
      <c r="A3156" s="142" t="s">
        <v>1960</v>
      </c>
      <c r="B3156" s="142">
        <v>1.0402</v>
      </c>
      <c r="C3156" s="143">
        <v>99950</v>
      </c>
      <c r="D3156" s="141" t="s">
        <v>111</v>
      </c>
      <c r="F3156" s="141">
        <f>IF(D3156="U",+VLOOKUP(C3156,'[2]Table A'!$A$2:$D$1648,4,FALSE),+VLOOKUP(C3156,'[2]Table B'!$A$2:$F$54,4,FALSE))</f>
        <v>1.0402</v>
      </c>
      <c r="G3156" s="141">
        <v>1.0669</v>
      </c>
      <c r="H3156" s="141">
        <v>1.0507</v>
      </c>
    </row>
    <row r="3157" spans="1:8" x14ac:dyDescent="0.2">
      <c r="A3157" s="142" t="s">
        <v>2033</v>
      </c>
      <c r="B3157" s="142">
        <v>1.0402</v>
      </c>
      <c r="C3157" s="143">
        <v>99950</v>
      </c>
      <c r="D3157" s="141" t="s">
        <v>111</v>
      </c>
      <c r="F3157" s="141">
        <f>IF(D3157="U",+VLOOKUP(C3157,'[2]Table A'!$A$2:$D$1648,4,FALSE),+VLOOKUP(C3157,'[2]Table B'!$A$2:$F$54,4,FALSE))</f>
        <v>1.0402</v>
      </c>
      <c r="G3157" s="141">
        <v>1.0669</v>
      </c>
      <c r="H3157" s="141">
        <v>1.0507</v>
      </c>
    </row>
    <row r="3158" spans="1:8" x14ac:dyDescent="0.2">
      <c r="A3158" s="142" t="s">
        <v>2146</v>
      </c>
      <c r="B3158" s="142">
        <v>1.0402</v>
      </c>
      <c r="C3158" s="143">
        <v>99950</v>
      </c>
      <c r="D3158" s="141" t="s">
        <v>111</v>
      </c>
      <c r="F3158" s="141">
        <f>IF(D3158="U",+VLOOKUP(C3158,'[2]Table A'!$A$2:$D$1648,4,FALSE),+VLOOKUP(C3158,'[2]Table B'!$A$2:$F$54,4,FALSE))</f>
        <v>1.0402</v>
      </c>
      <c r="G3158" s="141">
        <v>1.0669</v>
      </c>
      <c r="H3158" s="141">
        <v>1.0507</v>
      </c>
    </row>
    <row r="3159" spans="1:8" x14ac:dyDescent="0.2">
      <c r="A3159" s="142" t="s">
        <v>2150</v>
      </c>
      <c r="B3159" s="142">
        <v>1.0402</v>
      </c>
      <c r="C3159" s="143">
        <v>99950</v>
      </c>
      <c r="D3159" s="141" t="s">
        <v>111</v>
      </c>
      <c r="F3159" s="141">
        <f>IF(D3159="U",+VLOOKUP(C3159,'[2]Table A'!$A$2:$D$1648,4,FALSE),+VLOOKUP(C3159,'[2]Table B'!$A$2:$F$54,4,FALSE))</f>
        <v>1.0402</v>
      </c>
      <c r="G3159" s="141">
        <v>1.0669</v>
      </c>
      <c r="H3159" s="141">
        <v>1.0507</v>
      </c>
    </row>
    <row r="3160" spans="1:8" x14ac:dyDescent="0.2">
      <c r="A3160" s="142" t="s">
        <v>2297</v>
      </c>
      <c r="B3160" s="142">
        <v>1.0402</v>
      </c>
      <c r="C3160" s="143">
        <v>99950</v>
      </c>
      <c r="D3160" s="141" t="s">
        <v>111</v>
      </c>
      <c r="F3160" s="141">
        <f>IF(D3160="U",+VLOOKUP(C3160,'[2]Table A'!$A$2:$D$1648,4,FALSE),+VLOOKUP(C3160,'[2]Table B'!$A$2:$F$54,4,FALSE))</f>
        <v>1.0402</v>
      </c>
      <c r="G3160" s="141">
        <v>1.0669</v>
      </c>
      <c r="H3160" s="141">
        <v>1.0507</v>
      </c>
    </row>
    <row r="3161" spans="1:8" x14ac:dyDescent="0.2">
      <c r="A3161" s="142" t="s">
        <v>2330</v>
      </c>
      <c r="B3161" s="142">
        <v>1.0402</v>
      </c>
      <c r="C3161" s="143">
        <v>99950</v>
      </c>
      <c r="D3161" s="141" t="s">
        <v>111</v>
      </c>
      <c r="F3161" s="141">
        <f>IF(D3161="U",+VLOOKUP(C3161,'[2]Table A'!$A$2:$D$1648,4,FALSE),+VLOOKUP(C3161,'[2]Table B'!$A$2:$F$54,4,FALSE))</f>
        <v>1.0402</v>
      </c>
      <c r="G3161" s="141">
        <v>1.0669</v>
      </c>
      <c r="H3161" s="141">
        <v>1.0507</v>
      </c>
    </row>
    <row r="3162" spans="1:8" x14ac:dyDescent="0.2">
      <c r="A3162" s="142" t="s">
        <v>2506</v>
      </c>
      <c r="B3162" s="142">
        <v>1.0402</v>
      </c>
      <c r="C3162" s="143">
        <v>99950</v>
      </c>
      <c r="D3162" s="141" t="s">
        <v>111</v>
      </c>
      <c r="F3162" s="141">
        <f>IF(D3162="U",+VLOOKUP(C3162,'[2]Table A'!$A$2:$D$1648,4,FALSE),+VLOOKUP(C3162,'[2]Table B'!$A$2:$F$54,4,FALSE))</f>
        <v>1.0402</v>
      </c>
      <c r="G3162" s="141">
        <v>1.0669</v>
      </c>
      <c r="H3162" s="141">
        <v>1.0507</v>
      </c>
    </row>
    <row r="3163" spans="1:8" x14ac:dyDescent="0.2">
      <c r="A3163" s="142" t="s">
        <v>2825</v>
      </c>
      <c r="B3163" s="142">
        <v>1.0402</v>
      </c>
      <c r="C3163" s="143">
        <v>99950</v>
      </c>
      <c r="D3163" s="141" t="s">
        <v>111</v>
      </c>
      <c r="F3163" s="141">
        <f>IF(D3163="U",+VLOOKUP(C3163,'[2]Table A'!$A$2:$D$1648,4,FALSE),+VLOOKUP(C3163,'[2]Table B'!$A$2:$F$54,4,FALSE))</f>
        <v>1.0402</v>
      </c>
      <c r="G3163" s="141">
        <v>1.0669</v>
      </c>
      <c r="H3163" s="141">
        <v>1.0507</v>
      </c>
    </row>
    <row r="3164" spans="1:8" x14ac:dyDescent="0.2">
      <c r="A3164" s="142" t="s">
        <v>2890</v>
      </c>
      <c r="B3164" s="142">
        <v>1.0402</v>
      </c>
      <c r="C3164" s="143">
        <v>99950</v>
      </c>
      <c r="D3164" s="141" t="s">
        <v>111</v>
      </c>
      <c r="F3164" s="141">
        <f>IF(D3164="U",+VLOOKUP(C3164,'[2]Table A'!$A$2:$D$1648,4,FALSE),+VLOOKUP(C3164,'[2]Table B'!$A$2:$F$54,4,FALSE))</f>
        <v>1.0402</v>
      </c>
      <c r="G3164" s="141">
        <v>1.0669</v>
      </c>
      <c r="H3164" s="141">
        <v>1.0507</v>
      </c>
    </row>
    <row r="3165" spans="1:8" x14ac:dyDescent="0.2">
      <c r="A3165" s="142" t="s">
        <v>3245</v>
      </c>
      <c r="B3165" s="142">
        <v>1.0402</v>
      </c>
      <c r="C3165" s="143">
        <v>99950</v>
      </c>
      <c r="D3165" s="141" t="s">
        <v>111</v>
      </c>
      <c r="F3165" s="141">
        <f>IF(D3165="U",+VLOOKUP(C3165,'[2]Table A'!$A$2:$D$1648,4,FALSE),+VLOOKUP(C3165,'[2]Table B'!$A$2:$F$54,4,FALSE))</f>
        <v>1.0402</v>
      </c>
      <c r="G3165" s="141">
        <v>1.0669</v>
      </c>
      <c r="H3165" s="141">
        <v>1.0507</v>
      </c>
    </row>
    <row r="3166" spans="1:8" x14ac:dyDescent="0.2">
      <c r="A3166" s="142" t="s">
        <v>3689</v>
      </c>
      <c r="B3166" s="142">
        <v>1.0402</v>
      </c>
      <c r="C3166" s="143">
        <v>99950</v>
      </c>
      <c r="D3166" s="141" t="s">
        <v>111</v>
      </c>
      <c r="F3166" s="141">
        <f>IF(D3166="U",+VLOOKUP(C3166,'[2]Table A'!$A$2:$D$1648,4,FALSE),+VLOOKUP(C3166,'[2]Table B'!$A$2:$F$54,4,FALSE))</f>
        <v>1.0402</v>
      </c>
      <c r="G3166" s="141">
        <v>1.0669</v>
      </c>
      <c r="H3166" s="141">
        <v>1.0507</v>
      </c>
    </row>
    <row r="3167" spans="1:8" x14ac:dyDescent="0.2">
      <c r="A3167" s="142" t="s">
        <v>3833</v>
      </c>
      <c r="B3167" s="142">
        <v>1.0402</v>
      </c>
      <c r="C3167" s="143">
        <v>99950</v>
      </c>
      <c r="D3167" s="141" t="s">
        <v>111</v>
      </c>
      <c r="F3167" s="141">
        <f>IF(D3167="U",+VLOOKUP(C3167,'[2]Table A'!$A$2:$D$1648,4,FALSE),+VLOOKUP(C3167,'[2]Table B'!$A$2:$F$54,4,FALSE))</f>
        <v>1.0402</v>
      </c>
      <c r="G3167" s="141">
        <v>1.0669</v>
      </c>
      <c r="H3167" s="141">
        <v>1.0507</v>
      </c>
    </row>
    <row r="3168" spans="1:8" x14ac:dyDescent="0.2">
      <c r="A3168" s="142" t="s">
        <v>3991</v>
      </c>
      <c r="B3168" s="142">
        <v>1.0402</v>
      </c>
      <c r="C3168" s="143">
        <v>99950</v>
      </c>
      <c r="D3168" s="141" t="s">
        <v>111</v>
      </c>
      <c r="F3168" s="141">
        <f>IF(D3168="U",+VLOOKUP(C3168,'[2]Table A'!$A$2:$D$1648,4,FALSE),+VLOOKUP(C3168,'[2]Table B'!$A$2:$F$54,4,FALSE))</f>
        <v>1.0402</v>
      </c>
      <c r="G3168" s="141">
        <v>1.0669</v>
      </c>
      <c r="H3168" s="141">
        <v>1.0507</v>
      </c>
    </row>
    <row r="3169" spans="1:8" x14ac:dyDescent="0.2">
      <c r="A3169" s="142" t="s">
        <v>479</v>
      </c>
      <c r="B3169" s="142">
        <v>0.73540000000000005</v>
      </c>
      <c r="C3169" s="143">
        <v>99951</v>
      </c>
      <c r="D3169" s="141" t="s">
        <v>111</v>
      </c>
      <c r="F3169" s="141">
        <f>IF(D3169="U",+VLOOKUP(C3169,'[2]Table A'!$A$2:$D$1648,4,FALSE),+VLOOKUP(C3169,'[2]Table B'!$A$2:$F$54,4,FALSE))</f>
        <v>0.73540000000000005</v>
      </c>
      <c r="G3169" s="141">
        <v>0.73199999999999998</v>
      </c>
      <c r="H3169" s="141">
        <v>0.73499999999999999</v>
      </c>
    </row>
    <row r="3170" spans="1:8" x14ac:dyDescent="0.2">
      <c r="A3170" s="142" t="s">
        <v>666</v>
      </c>
      <c r="B3170" s="142">
        <v>0.73540000000000005</v>
      </c>
      <c r="C3170" s="143">
        <v>99951</v>
      </c>
      <c r="D3170" s="141" t="s">
        <v>111</v>
      </c>
      <c r="F3170" s="141">
        <f>IF(D3170="U",+VLOOKUP(C3170,'[2]Table A'!$A$2:$D$1648,4,FALSE),+VLOOKUP(C3170,'[2]Table B'!$A$2:$F$54,4,FALSE))</f>
        <v>0.73540000000000005</v>
      </c>
      <c r="G3170" s="141">
        <v>0.73199999999999998</v>
      </c>
      <c r="H3170" s="141">
        <v>0.73499999999999999</v>
      </c>
    </row>
    <row r="3171" spans="1:8" x14ac:dyDescent="0.2">
      <c r="A3171" s="142" t="s">
        <v>788</v>
      </c>
      <c r="B3171" s="142">
        <v>0.73540000000000005</v>
      </c>
      <c r="C3171" s="143">
        <v>99951</v>
      </c>
      <c r="D3171" s="141" t="s">
        <v>111</v>
      </c>
      <c r="F3171" s="141">
        <f>IF(D3171="U",+VLOOKUP(C3171,'[2]Table A'!$A$2:$D$1648,4,FALSE),+VLOOKUP(C3171,'[2]Table B'!$A$2:$F$54,4,FALSE))</f>
        <v>0.73540000000000005</v>
      </c>
      <c r="G3171" s="141">
        <v>0.73199999999999998</v>
      </c>
      <c r="H3171" s="141">
        <v>0.73499999999999999</v>
      </c>
    </row>
    <row r="3172" spans="1:8" x14ac:dyDescent="0.2">
      <c r="A3172" s="142" t="s">
        <v>1312</v>
      </c>
      <c r="B3172" s="142">
        <v>0.73540000000000005</v>
      </c>
      <c r="C3172" s="143">
        <v>99951</v>
      </c>
      <c r="D3172" s="141" t="s">
        <v>111</v>
      </c>
      <c r="F3172" s="141">
        <f>IF(D3172="U",+VLOOKUP(C3172,'[2]Table A'!$A$2:$D$1648,4,FALSE),+VLOOKUP(C3172,'[2]Table B'!$A$2:$F$54,4,FALSE))</f>
        <v>0.73540000000000005</v>
      </c>
      <c r="G3172" s="141">
        <v>0.73199999999999998</v>
      </c>
      <c r="H3172" s="141">
        <v>0.73499999999999999</v>
      </c>
    </row>
    <row r="3173" spans="1:8" x14ac:dyDescent="0.2">
      <c r="A3173" s="142" t="s">
        <v>1604</v>
      </c>
      <c r="B3173" s="142">
        <v>0.73540000000000005</v>
      </c>
      <c r="C3173" s="143">
        <v>99951</v>
      </c>
      <c r="D3173" s="141" t="s">
        <v>111</v>
      </c>
      <c r="F3173" s="141">
        <f>IF(D3173="U",+VLOOKUP(C3173,'[2]Table A'!$A$2:$D$1648,4,FALSE),+VLOOKUP(C3173,'[2]Table B'!$A$2:$F$54,4,FALSE))</f>
        <v>0.73540000000000005</v>
      </c>
      <c r="G3173" s="141">
        <v>0.73199999999999998</v>
      </c>
      <c r="H3173" s="141">
        <v>0.73499999999999999</v>
      </c>
    </row>
    <row r="3174" spans="1:8" x14ac:dyDescent="0.2">
      <c r="A3174" s="142" t="s">
        <v>1655</v>
      </c>
      <c r="B3174" s="142">
        <v>0.73540000000000005</v>
      </c>
      <c r="C3174" s="143">
        <v>99951</v>
      </c>
      <c r="D3174" s="141" t="s">
        <v>111</v>
      </c>
      <c r="F3174" s="141">
        <f>IF(D3174="U",+VLOOKUP(C3174,'[2]Table A'!$A$2:$D$1648,4,FALSE),+VLOOKUP(C3174,'[2]Table B'!$A$2:$F$54,4,FALSE))</f>
        <v>0.73540000000000005</v>
      </c>
      <c r="G3174" s="141">
        <v>0.73199999999999998</v>
      </c>
      <c r="H3174" s="141">
        <v>0.73499999999999999</v>
      </c>
    </row>
    <row r="3175" spans="1:8" x14ac:dyDescent="0.2">
      <c r="A3175" s="142" t="s">
        <v>1673</v>
      </c>
      <c r="B3175" s="142">
        <v>0.73540000000000005</v>
      </c>
      <c r="C3175" s="143">
        <v>99951</v>
      </c>
      <c r="D3175" s="141" t="s">
        <v>111</v>
      </c>
      <c r="F3175" s="141">
        <f>IF(D3175="U",+VLOOKUP(C3175,'[2]Table A'!$A$2:$D$1648,4,FALSE),+VLOOKUP(C3175,'[2]Table B'!$A$2:$F$54,4,FALSE))</f>
        <v>0.73540000000000005</v>
      </c>
      <c r="G3175" s="141">
        <v>0.73199999999999998</v>
      </c>
      <c r="H3175" s="141">
        <v>0.73499999999999999</v>
      </c>
    </row>
    <row r="3176" spans="1:8" x14ac:dyDescent="0.2">
      <c r="A3176" s="142" t="s">
        <v>1782</v>
      </c>
      <c r="B3176" s="142">
        <v>0.73540000000000005</v>
      </c>
      <c r="C3176" s="143">
        <v>99951</v>
      </c>
      <c r="D3176" s="141" t="s">
        <v>111</v>
      </c>
      <c r="F3176" s="141">
        <f>IF(D3176="U",+VLOOKUP(C3176,'[2]Table A'!$A$2:$D$1648,4,FALSE),+VLOOKUP(C3176,'[2]Table B'!$A$2:$F$54,4,FALSE))</f>
        <v>0.73540000000000005</v>
      </c>
      <c r="G3176" s="141">
        <v>0.73199999999999998</v>
      </c>
      <c r="H3176" s="141">
        <v>0.73499999999999999</v>
      </c>
    </row>
    <row r="3177" spans="1:8" x14ac:dyDescent="0.2">
      <c r="A3177" s="142" t="s">
        <v>1800</v>
      </c>
      <c r="B3177" s="142">
        <v>0.73540000000000005</v>
      </c>
      <c r="C3177" s="143">
        <v>99951</v>
      </c>
      <c r="D3177" s="141" t="s">
        <v>111</v>
      </c>
      <c r="F3177" s="141">
        <f>IF(D3177="U",+VLOOKUP(C3177,'[2]Table A'!$A$2:$D$1648,4,FALSE),+VLOOKUP(C3177,'[2]Table B'!$A$2:$F$54,4,FALSE))</f>
        <v>0.73540000000000005</v>
      </c>
      <c r="G3177" s="141">
        <v>0.73199999999999998</v>
      </c>
      <c r="H3177" s="141">
        <v>0.73499999999999999</v>
      </c>
    </row>
    <row r="3178" spans="1:8" x14ac:dyDescent="0.2">
      <c r="A3178" s="142" t="s">
        <v>1993</v>
      </c>
      <c r="B3178" s="142">
        <v>0.73540000000000005</v>
      </c>
      <c r="C3178" s="143">
        <v>99951</v>
      </c>
      <c r="D3178" s="141" t="s">
        <v>111</v>
      </c>
      <c r="F3178" s="141">
        <f>IF(D3178="U",+VLOOKUP(C3178,'[2]Table A'!$A$2:$D$1648,4,FALSE),+VLOOKUP(C3178,'[2]Table B'!$A$2:$F$54,4,FALSE))</f>
        <v>0.73540000000000005</v>
      </c>
      <c r="G3178" s="141">
        <v>0.73199999999999998</v>
      </c>
      <c r="H3178" s="141">
        <v>0.73499999999999999</v>
      </c>
    </row>
    <row r="3179" spans="1:8" x14ac:dyDescent="0.2">
      <c r="A3179" s="142" t="s">
        <v>2298</v>
      </c>
      <c r="B3179" s="142">
        <v>0.73540000000000005</v>
      </c>
      <c r="C3179" s="143">
        <v>99951</v>
      </c>
      <c r="D3179" s="141" t="s">
        <v>111</v>
      </c>
      <c r="F3179" s="141">
        <f>IF(D3179="U",+VLOOKUP(C3179,'[2]Table A'!$A$2:$D$1648,4,FALSE),+VLOOKUP(C3179,'[2]Table B'!$A$2:$F$54,4,FALSE))</f>
        <v>0.73540000000000005</v>
      </c>
      <c r="G3179" s="141">
        <v>0.73199999999999998</v>
      </c>
      <c r="H3179" s="141">
        <v>0.73499999999999999</v>
      </c>
    </row>
    <row r="3180" spans="1:8" x14ac:dyDescent="0.2">
      <c r="A3180" s="142" t="s">
        <v>2362</v>
      </c>
      <c r="B3180" s="142">
        <v>0.73540000000000005</v>
      </c>
      <c r="C3180" s="143">
        <v>99951</v>
      </c>
      <c r="D3180" s="141" t="s">
        <v>111</v>
      </c>
      <c r="F3180" s="141">
        <f>IF(D3180="U",+VLOOKUP(C3180,'[2]Table A'!$A$2:$D$1648,4,FALSE),+VLOOKUP(C3180,'[2]Table B'!$A$2:$F$54,4,FALSE))</f>
        <v>0.73540000000000005</v>
      </c>
      <c r="G3180" s="141">
        <v>0.73199999999999998</v>
      </c>
      <c r="H3180" s="141">
        <v>0.73499999999999999</v>
      </c>
    </row>
    <row r="3181" spans="1:8" x14ac:dyDescent="0.2">
      <c r="A3181" s="142" t="s">
        <v>2525</v>
      </c>
      <c r="B3181" s="142">
        <v>0.73540000000000005</v>
      </c>
      <c r="C3181" s="143">
        <v>99951</v>
      </c>
      <c r="D3181" s="141" t="s">
        <v>111</v>
      </c>
      <c r="F3181" s="141">
        <f>IF(D3181="U",+VLOOKUP(C3181,'[2]Table A'!$A$2:$D$1648,4,FALSE),+VLOOKUP(C3181,'[2]Table B'!$A$2:$F$54,4,FALSE))</f>
        <v>0.73540000000000005</v>
      </c>
      <c r="G3181" s="141">
        <v>0.73199999999999998</v>
      </c>
      <c r="H3181" s="141">
        <v>0.73499999999999999</v>
      </c>
    </row>
    <row r="3182" spans="1:8" x14ac:dyDescent="0.2">
      <c r="A3182" s="142" t="s">
        <v>2475</v>
      </c>
      <c r="B3182" s="142">
        <v>0.73540000000000005</v>
      </c>
      <c r="C3182" s="143">
        <v>99951</v>
      </c>
      <c r="D3182" s="141" t="s">
        <v>111</v>
      </c>
      <c r="F3182" s="141">
        <f>IF(D3182="U",+VLOOKUP(C3182,'[2]Table A'!$A$2:$D$1648,4,FALSE),+VLOOKUP(C3182,'[2]Table B'!$A$2:$F$54,4,FALSE))</f>
        <v>0.73540000000000005</v>
      </c>
      <c r="G3182" s="141">
        <v>0.73199999999999998</v>
      </c>
      <c r="H3182" s="141">
        <v>0.73499999999999999</v>
      </c>
    </row>
    <row r="3183" spans="1:8" x14ac:dyDescent="0.2">
      <c r="A3183" s="142" t="s">
        <v>2507</v>
      </c>
      <c r="B3183" s="142">
        <v>0.73540000000000005</v>
      </c>
      <c r="C3183" s="143">
        <v>99951</v>
      </c>
      <c r="D3183" s="141" t="s">
        <v>111</v>
      </c>
      <c r="F3183" s="141">
        <f>IF(D3183="U",+VLOOKUP(C3183,'[2]Table A'!$A$2:$D$1648,4,FALSE),+VLOOKUP(C3183,'[2]Table B'!$A$2:$F$54,4,FALSE))</f>
        <v>0.73540000000000005</v>
      </c>
      <c r="G3183" s="141">
        <v>0.73199999999999998</v>
      </c>
      <c r="H3183" s="141">
        <v>0.73499999999999999</v>
      </c>
    </row>
    <row r="3184" spans="1:8" x14ac:dyDescent="0.2">
      <c r="A3184" s="142" t="s">
        <v>2580</v>
      </c>
      <c r="B3184" s="142">
        <v>0.73540000000000005</v>
      </c>
      <c r="C3184" s="143">
        <v>99951</v>
      </c>
      <c r="D3184" s="141" t="s">
        <v>111</v>
      </c>
      <c r="F3184" s="141">
        <f>IF(D3184="U",+VLOOKUP(C3184,'[2]Table A'!$A$2:$D$1648,4,FALSE),+VLOOKUP(C3184,'[2]Table B'!$A$2:$F$54,4,FALSE))</f>
        <v>0.73540000000000005</v>
      </c>
      <c r="G3184" s="141">
        <v>0.73199999999999998</v>
      </c>
      <c r="H3184" s="141">
        <v>0.73499999999999999</v>
      </c>
    </row>
    <row r="3185" spans="1:8" x14ac:dyDescent="0.2">
      <c r="A3185" s="142" t="s">
        <v>2615</v>
      </c>
      <c r="B3185" s="142">
        <v>0.73540000000000005</v>
      </c>
      <c r="C3185" s="143">
        <v>99951</v>
      </c>
      <c r="D3185" s="141" t="s">
        <v>111</v>
      </c>
      <c r="F3185" s="141">
        <f>IF(D3185="U",+VLOOKUP(C3185,'[2]Table A'!$A$2:$D$1648,4,FALSE),+VLOOKUP(C3185,'[2]Table B'!$A$2:$F$54,4,FALSE))</f>
        <v>0.73540000000000005</v>
      </c>
      <c r="G3185" s="141">
        <v>0.73199999999999998</v>
      </c>
      <c r="H3185" s="141">
        <v>0.73499999999999999</v>
      </c>
    </row>
    <row r="3186" spans="1:8" x14ac:dyDescent="0.2">
      <c r="A3186" s="142" t="s">
        <v>2660</v>
      </c>
      <c r="B3186" s="142">
        <v>0.73540000000000005</v>
      </c>
      <c r="C3186" s="143">
        <v>99951</v>
      </c>
      <c r="D3186" s="141" t="s">
        <v>111</v>
      </c>
      <c r="F3186" s="141">
        <f>IF(D3186="U",+VLOOKUP(C3186,'[2]Table A'!$A$2:$D$1648,4,FALSE),+VLOOKUP(C3186,'[2]Table B'!$A$2:$F$54,4,FALSE))</f>
        <v>0.73540000000000005</v>
      </c>
      <c r="G3186" s="141">
        <v>0.73199999999999998</v>
      </c>
      <c r="H3186" s="141">
        <v>0.73499999999999999</v>
      </c>
    </row>
    <row r="3187" spans="1:8" x14ac:dyDescent="0.2">
      <c r="A3187" s="142" t="s">
        <v>2703</v>
      </c>
      <c r="B3187" s="142">
        <v>0.73540000000000005</v>
      </c>
      <c r="C3187" s="143">
        <v>99951</v>
      </c>
      <c r="D3187" s="141" t="s">
        <v>111</v>
      </c>
      <c r="F3187" s="141">
        <f>IF(D3187="U",+VLOOKUP(C3187,'[2]Table A'!$A$2:$D$1648,4,FALSE),+VLOOKUP(C3187,'[2]Table B'!$A$2:$F$54,4,FALSE))</f>
        <v>0.73540000000000005</v>
      </c>
      <c r="G3187" s="141">
        <v>0.73199999999999998</v>
      </c>
      <c r="H3187" s="141">
        <v>0.73499999999999999</v>
      </c>
    </row>
    <row r="3188" spans="1:8" x14ac:dyDescent="0.2">
      <c r="A3188" s="142" t="s">
        <v>2779</v>
      </c>
      <c r="B3188" s="142">
        <v>0.73540000000000005</v>
      </c>
      <c r="C3188" s="143">
        <v>99951</v>
      </c>
      <c r="D3188" s="141" t="s">
        <v>111</v>
      </c>
      <c r="F3188" s="141">
        <f>IF(D3188="U",+VLOOKUP(C3188,'[2]Table A'!$A$2:$D$1648,4,FALSE),+VLOOKUP(C3188,'[2]Table B'!$A$2:$F$54,4,FALSE))</f>
        <v>0.73540000000000005</v>
      </c>
      <c r="G3188" s="141">
        <v>0.73199999999999998</v>
      </c>
      <c r="H3188" s="141">
        <v>0.73499999999999999</v>
      </c>
    </row>
    <row r="3189" spans="1:8" x14ac:dyDescent="0.2">
      <c r="A3189" s="142" t="s">
        <v>2927</v>
      </c>
      <c r="B3189" s="142">
        <v>0.73540000000000005</v>
      </c>
      <c r="C3189" s="143">
        <v>99951</v>
      </c>
      <c r="D3189" s="141" t="s">
        <v>111</v>
      </c>
      <c r="F3189" s="141">
        <f>IF(D3189="U",+VLOOKUP(C3189,'[2]Table A'!$A$2:$D$1648,4,FALSE),+VLOOKUP(C3189,'[2]Table B'!$A$2:$F$54,4,FALSE))</f>
        <v>0.73540000000000005</v>
      </c>
      <c r="G3189" s="141">
        <v>0.73199999999999998</v>
      </c>
      <c r="H3189" s="141">
        <v>0.73499999999999999</v>
      </c>
    </row>
    <row r="3190" spans="1:8" x14ac:dyDescent="0.2">
      <c r="A3190" s="142" t="s">
        <v>3000</v>
      </c>
      <c r="B3190" s="142">
        <v>0.73540000000000005</v>
      </c>
      <c r="C3190" s="143">
        <v>99951</v>
      </c>
      <c r="D3190" s="141" t="s">
        <v>111</v>
      </c>
      <c r="F3190" s="141">
        <f>IF(D3190="U",+VLOOKUP(C3190,'[2]Table A'!$A$2:$D$1648,4,FALSE),+VLOOKUP(C3190,'[2]Table B'!$A$2:$F$54,4,FALSE))</f>
        <v>0.73540000000000005</v>
      </c>
      <c r="G3190" s="141">
        <v>0.73199999999999998</v>
      </c>
      <c r="H3190" s="141">
        <v>0.73499999999999999</v>
      </c>
    </row>
    <row r="3191" spans="1:8" x14ac:dyDescent="0.2">
      <c r="A3191" s="142" t="s">
        <v>3005</v>
      </c>
      <c r="B3191" s="142">
        <v>0.73540000000000005</v>
      </c>
      <c r="C3191" s="143">
        <v>99951</v>
      </c>
      <c r="D3191" s="141" t="s">
        <v>111</v>
      </c>
      <c r="F3191" s="141">
        <f>IF(D3191="U",+VLOOKUP(C3191,'[2]Table A'!$A$2:$D$1648,4,FALSE),+VLOOKUP(C3191,'[2]Table B'!$A$2:$F$54,4,FALSE))</f>
        <v>0.73540000000000005</v>
      </c>
      <c r="G3191" s="141">
        <v>0.73199999999999998</v>
      </c>
      <c r="H3191" s="141">
        <v>0.73499999999999999</v>
      </c>
    </row>
    <row r="3192" spans="1:8" x14ac:dyDescent="0.2">
      <c r="A3192" s="142" t="s">
        <v>3106</v>
      </c>
      <c r="B3192" s="142">
        <v>0.73540000000000005</v>
      </c>
      <c r="C3192" s="143">
        <v>99951</v>
      </c>
      <c r="D3192" s="141" t="s">
        <v>111</v>
      </c>
      <c r="F3192" s="141">
        <f>IF(D3192="U",+VLOOKUP(C3192,'[2]Table A'!$A$2:$D$1648,4,FALSE),+VLOOKUP(C3192,'[2]Table B'!$A$2:$F$54,4,FALSE))</f>
        <v>0.73540000000000005</v>
      </c>
      <c r="G3192" s="141">
        <v>0.73199999999999998</v>
      </c>
      <c r="H3192" s="141">
        <v>0.73499999999999999</v>
      </c>
    </row>
    <row r="3193" spans="1:8" x14ac:dyDescent="0.2">
      <c r="A3193" s="142" t="s">
        <v>3156</v>
      </c>
      <c r="B3193" s="142">
        <v>0.73540000000000005</v>
      </c>
      <c r="C3193" s="143">
        <v>99951</v>
      </c>
      <c r="D3193" s="141" t="s">
        <v>111</v>
      </c>
      <c r="F3193" s="141">
        <f>IF(D3193="U",+VLOOKUP(C3193,'[2]Table A'!$A$2:$D$1648,4,FALSE),+VLOOKUP(C3193,'[2]Table B'!$A$2:$F$54,4,FALSE))</f>
        <v>0.73540000000000005</v>
      </c>
      <c r="G3193" s="141">
        <v>0.73199999999999998</v>
      </c>
      <c r="H3193" s="141">
        <v>0.73499999999999999</v>
      </c>
    </row>
    <row r="3194" spans="1:8" x14ac:dyDescent="0.2">
      <c r="A3194" s="142" t="s">
        <v>3160</v>
      </c>
      <c r="B3194" s="142">
        <v>0.73540000000000005</v>
      </c>
      <c r="C3194" s="143">
        <v>99951</v>
      </c>
      <c r="D3194" s="141" t="s">
        <v>111</v>
      </c>
      <c r="F3194" s="141">
        <f>IF(D3194="U",+VLOOKUP(C3194,'[2]Table A'!$A$2:$D$1648,4,FALSE),+VLOOKUP(C3194,'[2]Table B'!$A$2:$F$54,4,FALSE))</f>
        <v>0.73540000000000005</v>
      </c>
      <c r="G3194" s="141">
        <v>0.73199999999999998</v>
      </c>
      <c r="H3194" s="141">
        <v>0.73499999999999999</v>
      </c>
    </row>
    <row r="3195" spans="1:8" x14ac:dyDescent="0.2">
      <c r="A3195" s="142" t="s">
        <v>3483</v>
      </c>
      <c r="B3195" s="142">
        <v>0.73540000000000005</v>
      </c>
      <c r="C3195" s="143">
        <v>99951</v>
      </c>
      <c r="D3195" s="141" t="s">
        <v>111</v>
      </c>
      <c r="F3195" s="141">
        <f>IF(D3195="U",+VLOOKUP(C3195,'[2]Table A'!$A$2:$D$1648,4,FALSE),+VLOOKUP(C3195,'[2]Table B'!$A$2:$F$54,4,FALSE))</f>
        <v>0.73540000000000005</v>
      </c>
      <c r="G3195" s="141">
        <v>0.73199999999999998</v>
      </c>
      <c r="H3195" s="141">
        <v>0.73499999999999999</v>
      </c>
    </row>
    <row r="3196" spans="1:8" x14ac:dyDescent="0.2">
      <c r="A3196" s="142" t="s">
        <v>3532</v>
      </c>
      <c r="B3196" s="142">
        <v>0.73540000000000005</v>
      </c>
      <c r="C3196" s="143">
        <v>99951</v>
      </c>
      <c r="D3196" s="141" t="s">
        <v>111</v>
      </c>
      <c r="F3196" s="141">
        <f>IF(D3196="U",+VLOOKUP(C3196,'[2]Table A'!$A$2:$D$1648,4,FALSE),+VLOOKUP(C3196,'[2]Table B'!$A$2:$F$54,4,FALSE))</f>
        <v>0.73540000000000005</v>
      </c>
      <c r="G3196" s="141">
        <v>0.73199999999999998</v>
      </c>
      <c r="H3196" s="141">
        <v>0.73499999999999999</v>
      </c>
    </row>
    <row r="3197" spans="1:8" x14ac:dyDescent="0.2">
      <c r="A3197" s="142" t="s">
        <v>3600</v>
      </c>
      <c r="B3197" s="142">
        <v>0.73540000000000005</v>
      </c>
      <c r="C3197" s="143">
        <v>99951</v>
      </c>
      <c r="D3197" s="141" t="s">
        <v>111</v>
      </c>
      <c r="F3197" s="141">
        <f>IF(D3197="U",+VLOOKUP(C3197,'[2]Table A'!$A$2:$D$1648,4,FALSE),+VLOOKUP(C3197,'[2]Table B'!$A$2:$F$54,4,FALSE))</f>
        <v>0.73540000000000005</v>
      </c>
      <c r="G3197" s="141">
        <v>0.73199999999999998</v>
      </c>
      <c r="H3197" s="141">
        <v>0.73499999999999999</v>
      </c>
    </row>
    <row r="3198" spans="1:8" x14ac:dyDescent="0.2">
      <c r="A3198" s="142" t="s">
        <v>3614</v>
      </c>
      <c r="B3198" s="142">
        <v>0.73540000000000005</v>
      </c>
      <c r="C3198" s="143">
        <v>99951</v>
      </c>
      <c r="D3198" s="141" t="s">
        <v>111</v>
      </c>
      <c r="F3198" s="141">
        <f>IF(D3198="U",+VLOOKUP(C3198,'[2]Table A'!$A$2:$D$1648,4,FALSE),+VLOOKUP(C3198,'[2]Table B'!$A$2:$F$54,4,FALSE))</f>
        <v>0.73540000000000005</v>
      </c>
      <c r="G3198" s="141">
        <v>0.73199999999999998</v>
      </c>
      <c r="H3198" s="141">
        <v>0.73499999999999999</v>
      </c>
    </row>
    <row r="3199" spans="1:8" x14ac:dyDescent="0.2">
      <c r="A3199" s="142" t="s">
        <v>3641</v>
      </c>
      <c r="B3199" s="142">
        <v>0.73540000000000005</v>
      </c>
      <c r="C3199" s="143">
        <v>99951</v>
      </c>
      <c r="D3199" s="141" t="s">
        <v>111</v>
      </c>
      <c r="F3199" s="141">
        <f>IF(D3199="U",+VLOOKUP(C3199,'[2]Table A'!$A$2:$D$1648,4,FALSE),+VLOOKUP(C3199,'[2]Table B'!$A$2:$F$54,4,FALSE))</f>
        <v>0.73540000000000005</v>
      </c>
      <c r="G3199" s="141">
        <v>0.73199999999999998</v>
      </c>
      <c r="H3199" s="141">
        <v>0.73499999999999999</v>
      </c>
    </row>
    <row r="3200" spans="1:8" x14ac:dyDescent="0.2">
      <c r="A3200" s="142" t="s">
        <v>3801</v>
      </c>
      <c r="B3200" s="142">
        <v>0.73540000000000005</v>
      </c>
      <c r="C3200" s="143">
        <v>99951</v>
      </c>
      <c r="D3200" s="141" t="s">
        <v>111</v>
      </c>
      <c r="F3200" s="141">
        <f>IF(D3200="U",+VLOOKUP(C3200,'[2]Table A'!$A$2:$D$1648,4,FALSE),+VLOOKUP(C3200,'[2]Table B'!$A$2:$F$54,4,FALSE))</f>
        <v>0.73540000000000005</v>
      </c>
      <c r="G3200" s="141">
        <v>0.73199999999999998</v>
      </c>
      <c r="H3200" s="141">
        <v>0.73499999999999999</v>
      </c>
    </row>
    <row r="3201" spans="1:8" x14ac:dyDescent="0.2">
      <c r="A3201" s="142" t="s">
        <v>3813</v>
      </c>
      <c r="B3201" s="142">
        <v>0.73540000000000005</v>
      </c>
      <c r="C3201" s="143">
        <v>99951</v>
      </c>
      <c r="D3201" s="141" t="s">
        <v>111</v>
      </c>
      <c r="F3201" s="141">
        <f>IF(D3201="U",+VLOOKUP(C3201,'[2]Table A'!$A$2:$D$1648,4,FALSE),+VLOOKUP(C3201,'[2]Table B'!$A$2:$F$54,4,FALSE))</f>
        <v>0.73540000000000005</v>
      </c>
      <c r="G3201" s="141">
        <v>0.73199999999999998</v>
      </c>
      <c r="H3201" s="141">
        <v>0.73499999999999999</v>
      </c>
    </row>
    <row r="3202" spans="1:8" x14ac:dyDescent="0.2">
      <c r="A3202" s="142" t="s">
        <v>3903</v>
      </c>
      <c r="B3202" s="142">
        <v>0.73540000000000005</v>
      </c>
      <c r="C3202" s="143">
        <v>99951</v>
      </c>
      <c r="D3202" s="141" t="s">
        <v>111</v>
      </c>
      <c r="F3202" s="141">
        <f>IF(D3202="U",+VLOOKUP(C3202,'[2]Table A'!$A$2:$D$1648,4,FALSE),+VLOOKUP(C3202,'[2]Table B'!$A$2:$F$54,4,FALSE))</f>
        <v>0.73540000000000005</v>
      </c>
      <c r="G3202" s="141">
        <v>0.73199999999999998</v>
      </c>
      <c r="H3202" s="141">
        <v>0.73499999999999999</v>
      </c>
    </row>
    <row r="3203" spans="1:8" x14ac:dyDescent="0.2">
      <c r="A3203" s="142" t="s">
        <v>3992</v>
      </c>
      <c r="B3203" s="142">
        <v>0.73540000000000005</v>
      </c>
      <c r="C3203" s="143">
        <v>99951</v>
      </c>
      <c r="D3203" s="141" t="s">
        <v>111</v>
      </c>
      <c r="F3203" s="141">
        <f>IF(D3203="U",+VLOOKUP(C3203,'[2]Table A'!$A$2:$D$1648,4,FALSE),+VLOOKUP(C3203,'[2]Table B'!$A$2:$F$54,4,FALSE))</f>
        <v>0.73540000000000005</v>
      </c>
      <c r="G3203" s="141">
        <v>0.73199999999999998</v>
      </c>
      <c r="H3203" s="141">
        <v>0.73499999999999999</v>
      </c>
    </row>
    <row r="3204" spans="1:8" x14ac:dyDescent="0.2">
      <c r="A3204" s="142" t="s">
        <v>296</v>
      </c>
      <c r="B3204" s="142">
        <v>0.89500000000000002</v>
      </c>
      <c r="C3204" s="143">
        <v>99952</v>
      </c>
      <c r="D3204" s="141" t="s">
        <v>111</v>
      </c>
      <c r="F3204" s="141">
        <f>IF(D3204="U",+VLOOKUP(C3204,'[2]Table A'!$A$2:$D$1648,4,FALSE),+VLOOKUP(C3204,'[2]Table B'!$A$2:$F$54,4,FALSE))</f>
        <v>0.89500000000000002</v>
      </c>
      <c r="G3204" s="141">
        <v>0.93230000000000002</v>
      </c>
      <c r="H3204" s="141">
        <v>0.9073</v>
      </c>
    </row>
    <row r="3205" spans="1:8" x14ac:dyDescent="0.2">
      <c r="A3205" s="142" t="s">
        <v>425</v>
      </c>
      <c r="B3205" s="142">
        <v>0.89500000000000002</v>
      </c>
      <c r="C3205" s="143">
        <v>99952</v>
      </c>
      <c r="D3205" s="141" t="s">
        <v>111</v>
      </c>
      <c r="F3205" s="141">
        <f>IF(D3205="U",+VLOOKUP(C3205,'[2]Table A'!$A$2:$D$1648,4,FALSE),+VLOOKUP(C3205,'[2]Table B'!$A$2:$F$54,4,FALSE))</f>
        <v>0.89500000000000002</v>
      </c>
      <c r="G3205" s="141">
        <v>0.93230000000000002</v>
      </c>
      <c r="H3205" s="141">
        <v>0.9073</v>
      </c>
    </row>
    <row r="3206" spans="1:8" x14ac:dyDescent="0.2">
      <c r="A3206" s="142" t="s">
        <v>488</v>
      </c>
      <c r="B3206" s="142">
        <v>0.89500000000000002</v>
      </c>
      <c r="C3206" s="143">
        <v>99952</v>
      </c>
      <c r="D3206" s="141" t="s">
        <v>111</v>
      </c>
      <c r="F3206" s="141">
        <f>IF(D3206="U",+VLOOKUP(C3206,'[2]Table A'!$A$2:$D$1648,4,FALSE),+VLOOKUP(C3206,'[2]Table B'!$A$2:$F$54,4,FALSE))</f>
        <v>0.89500000000000002</v>
      </c>
      <c r="G3206" s="141">
        <v>0.93230000000000002</v>
      </c>
      <c r="H3206" s="141">
        <v>0.9073</v>
      </c>
    </row>
    <row r="3207" spans="1:8" x14ac:dyDescent="0.2">
      <c r="A3207" s="142" t="s">
        <v>511</v>
      </c>
      <c r="B3207" s="142">
        <v>0.89500000000000002</v>
      </c>
      <c r="C3207" s="143">
        <v>99952</v>
      </c>
      <c r="D3207" s="141" t="s">
        <v>111</v>
      </c>
      <c r="F3207" s="141">
        <f>IF(D3207="U",+VLOOKUP(C3207,'[2]Table A'!$A$2:$D$1648,4,FALSE),+VLOOKUP(C3207,'[2]Table B'!$A$2:$F$54,4,FALSE))</f>
        <v>0.89500000000000002</v>
      </c>
      <c r="G3207" s="141">
        <v>0.93230000000000002</v>
      </c>
      <c r="H3207" s="141">
        <v>0.9073</v>
      </c>
    </row>
    <row r="3208" spans="1:8" x14ac:dyDescent="0.2">
      <c r="A3208" s="142" t="s">
        <v>723</v>
      </c>
      <c r="B3208" s="142">
        <v>0.89500000000000002</v>
      </c>
      <c r="C3208" s="143">
        <v>99952</v>
      </c>
      <c r="D3208" s="141" t="s">
        <v>111</v>
      </c>
      <c r="F3208" s="141">
        <f>IF(D3208="U",+VLOOKUP(C3208,'[2]Table A'!$A$2:$D$1648,4,FALSE),+VLOOKUP(C3208,'[2]Table B'!$A$2:$F$54,4,FALSE))</f>
        <v>0.89500000000000002</v>
      </c>
      <c r="G3208" s="141">
        <v>0.93230000000000002</v>
      </c>
      <c r="H3208" s="141">
        <v>0.9073</v>
      </c>
    </row>
    <row r="3209" spans="1:8" x14ac:dyDescent="0.2">
      <c r="A3209" s="142" t="s">
        <v>740</v>
      </c>
      <c r="B3209" s="142">
        <v>0.89500000000000002</v>
      </c>
      <c r="C3209" s="143">
        <v>99952</v>
      </c>
      <c r="D3209" s="141" t="s">
        <v>111</v>
      </c>
      <c r="F3209" s="141">
        <f>IF(D3209="U",+VLOOKUP(C3209,'[2]Table A'!$A$2:$D$1648,4,FALSE),+VLOOKUP(C3209,'[2]Table B'!$A$2:$F$54,4,FALSE))</f>
        <v>0.89500000000000002</v>
      </c>
      <c r="G3209" s="141">
        <v>0.93230000000000002</v>
      </c>
      <c r="H3209" s="141">
        <v>0.9073</v>
      </c>
    </row>
    <row r="3210" spans="1:8" x14ac:dyDescent="0.2">
      <c r="A3210" s="142" t="s">
        <v>1010</v>
      </c>
      <c r="B3210" s="142">
        <v>0.89500000000000002</v>
      </c>
      <c r="C3210" s="143">
        <v>99952</v>
      </c>
      <c r="D3210" s="141" t="s">
        <v>111</v>
      </c>
      <c r="F3210" s="141">
        <f>IF(D3210="U",+VLOOKUP(C3210,'[2]Table A'!$A$2:$D$1648,4,FALSE),+VLOOKUP(C3210,'[2]Table B'!$A$2:$F$54,4,FALSE))</f>
        <v>0.89500000000000002</v>
      </c>
      <c r="G3210" s="141">
        <v>0.93230000000000002</v>
      </c>
      <c r="H3210" s="141">
        <v>0.9073</v>
      </c>
    </row>
    <row r="3211" spans="1:8" x14ac:dyDescent="0.2">
      <c r="A3211" s="142" t="s">
        <v>1166</v>
      </c>
      <c r="B3211" s="142">
        <v>0.89500000000000002</v>
      </c>
      <c r="C3211" s="143">
        <v>99952</v>
      </c>
      <c r="D3211" s="141" t="s">
        <v>111</v>
      </c>
      <c r="F3211" s="141">
        <f>IF(D3211="U",+VLOOKUP(C3211,'[2]Table A'!$A$2:$D$1648,4,FALSE),+VLOOKUP(C3211,'[2]Table B'!$A$2:$F$54,4,FALSE))</f>
        <v>0.89500000000000002</v>
      </c>
      <c r="G3211" s="141">
        <v>0.93230000000000002</v>
      </c>
      <c r="H3211" s="141">
        <v>0.9073</v>
      </c>
    </row>
    <row r="3212" spans="1:8" x14ac:dyDescent="0.2">
      <c r="A3212" s="142" t="s">
        <v>1317</v>
      </c>
      <c r="B3212" s="142">
        <v>0.89500000000000002</v>
      </c>
      <c r="C3212" s="143">
        <v>99952</v>
      </c>
      <c r="D3212" s="141" t="s">
        <v>111</v>
      </c>
      <c r="F3212" s="141">
        <f>IF(D3212="U",+VLOOKUP(C3212,'[2]Table A'!$A$2:$D$1648,4,FALSE),+VLOOKUP(C3212,'[2]Table B'!$A$2:$F$54,4,FALSE))</f>
        <v>0.89500000000000002</v>
      </c>
      <c r="G3212" s="141">
        <v>0.93230000000000002</v>
      </c>
      <c r="H3212" s="141">
        <v>0.9073</v>
      </c>
    </row>
    <row r="3213" spans="1:8" x14ac:dyDescent="0.2">
      <c r="A3213" s="142" t="s">
        <v>1324</v>
      </c>
      <c r="B3213" s="142">
        <v>0.89500000000000002</v>
      </c>
      <c r="C3213" s="143">
        <v>99952</v>
      </c>
      <c r="D3213" s="141" t="s">
        <v>111</v>
      </c>
      <c r="F3213" s="141">
        <f>IF(D3213="U",+VLOOKUP(C3213,'[2]Table A'!$A$2:$D$1648,4,FALSE),+VLOOKUP(C3213,'[2]Table B'!$A$2:$F$54,4,FALSE))</f>
        <v>0.89500000000000002</v>
      </c>
      <c r="G3213" s="141">
        <v>0.93230000000000002</v>
      </c>
      <c r="H3213" s="141">
        <v>0.9073</v>
      </c>
    </row>
    <row r="3214" spans="1:8" x14ac:dyDescent="0.2">
      <c r="A3214" s="142" t="s">
        <v>1352</v>
      </c>
      <c r="B3214" s="142">
        <v>0.89500000000000002</v>
      </c>
      <c r="C3214" s="143">
        <v>99952</v>
      </c>
      <c r="D3214" s="141" t="s">
        <v>111</v>
      </c>
      <c r="F3214" s="141">
        <f>IF(D3214="U",+VLOOKUP(C3214,'[2]Table A'!$A$2:$D$1648,4,FALSE),+VLOOKUP(C3214,'[2]Table B'!$A$2:$F$54,4,FALSE))</f>
        <v>0.89500000000000002</v>
      </c>
      <c r="G3214" s="141">
        <v>0.93230000000000002</v>
      </c>
      <c r="H3214" s="141">
        <v>0.9073</v>
      </c>
    </row>
    <row r="3215" spans="1:8" x14ac:dyDescent="0.2">
      <c r="A3215" s="142" t="s">
        <v>1480</v>
      </c>
      <c r="B3215" s="142">
        <v>0.89500000000000002</v>
      </c>
      <c r="C3215" s="143">
        <v>99952</v>
      </c>
      <c r="D3215" s="141" t="s">
        <v>111</v>
      </c>
      <c r="F3215" s="141">
        <f>IF(D3215="U",+VLOOKUP(C3215,'[2]Table A'!$A$2:$D$1648,4,FALSE),+VLOOKUP(C3215,'[2]Table B'!$A$2:$F$54,4,FALSE))</f>
        <v>0.89500000000000002</v>
      </c>
      <c r="G3215" s="141">
        <v>0.93230000000000002</v>
      </c>
      <c r="H3215" s="141">
        <v>0.9073</v>
      </c>
    </row>
    <row r="3216" spans="1:8" x14ac:dyDescent="0.2">
      <c r="A3216" s="142" t="s">
        <v>1497</v>
      </c>
      <c r="B3216" s="142">
        <v>0.89500000000000002</v>
      </c>
      <c r="C3216" s="143">
        <v>99952</v>
      </c>
      <c r="D3216" s="141" t="s">
        <v>111</v>
      </c>
      <c r="F3216" s="141">
        <f>IF(D3216="U",+VLOOKUP(C3216,'[2]Table A'!$A$2:$D$1648,4,FALSE),+VLOOKUP(C3216,'[2]Table B'!$A$2:$F$54,4,FALSE))</f>
        <v>0.89500000000000002</v>
      </c>
      <c r="G3216" s="141">
        <v>0.93230000000000002</v>
      </c>
      <c r="H3216" s="141">
        <v>0.9073</v>
      </c>
    </row>
    <row r="3217" spans="1:8" x14ac:dyDescent="0.2">
      <c r="A3217" s="142" t="s">
        <v>1654</v>
      </c>
      <c r="B3217" s="142">
        <v>0.89500000000000002</v>
      </c>
      <c r="C3217" s="143">
        <v>99952</v>
      </c>
      <c r="D3217" s="141" t="s">
        <v>111</v>
      </c>
      <c r="F3217" s="141">
        <f>IF(D3217="U",+VLOOKUP(C3217,'[2]Table A'!$A$2:$D$1648,4,FALSE),+VLOOKUP(C3217,'[2]Table B'!$A$2:$F$54,4,FALSE))</f>
        <v>0.89500000000000002</v>
      </c>
      <c r="G3217" s="141">
        <v>0.93230000000000002</v>
      </c>
      <c r="H3217" s="141">
        <v>0.9073</v>
      </c>
    </row>
    <row r="3218" spans="1:8" x14ac:dyDescent="0.2">
      <c r="A3218" s="142" t="s">
        <v>1672</v>
      </c>
      <c r="B3218" s="142">
        <v>0.89500000000000002</v>
      </c>
      <c r="C3218" s="143">
        <v>99952</v>
      </c>
      <c r="D3218" s="141" t="s">
        <v>111</v>
      </c>
      <c r="F3218" s="141">
        <f>IF(D3218="U",+VLOOKUP(C3218,'[2]Table A'!$A$2:$D$1648,4,FALSE),+VLOOKUP(C3218,'[2]Table B'!$A$2:$F$54,4,FALSE))</f>
        <v>0.89500000000000002</v>
      </c>
      <c r="G3218" s="141">
        <v>0.93230000000000002</v>
      </c>
      <c r="H3218" s="141">
        <v>0.9073</v>
      </c>
    </row>
    <row r="3219" spans="1:8" x14ac:dyDescent="0.2">
      <c r="A3219" s="142" t="s">
        <v>1954</v>
      </c>
      <c r="B3219" s="142">
        <v>0.89500000000000002</v>
      </c>
      <c r="C3219" s="143">
        <v>99952</v>
      </c>
      <c r="D3219" s="141" t="s">
        <v>111</v>
      </c>
      <c r="F3219" s="141">
        <f>IF(D3219="U",+VLOOKUP(C3219,'[2]Table A'!$A$2:$D$1648,4,FALSE),+VLOOKUP(C3219,'[2]Table B'!$A$2:$F$54,4,FALSE))</f>
        <v>0.89500000000000002</v>
      </c>
      <c r="G3219" s="141">
        <v>0.93230000000000002</v>
      </c>
      <c r="H3219" s="141">
        <v>0.9073</v>
      </c>
    </row>
    <row r="3220" spans="1:8" x14ac:dyDescent="0.2">
      <c r="A3220" s="142" t="s">
        <v>1992</v>
      </c>
      <c r="B3220" s="142">
        <v>0.89500000000000002</v>
      </c>
      <c r="C3220" s="143">
        <v>99952</v>
      </c>
      <c r="D3220" s="141" t="s">
        <v>111</v>
      </c>
      <c r="F3220" s="141">
        <f>IF(D3220="U",+VLOOKUP(C3220,'[2]Table A'!$A$2:$D$1648,4,FALSE),+VLOOKUP(C3220,'[2]Table B'!$A$2:$F$54,4,FALSE))</f>
        <v>0.89500000000000002</v>
      </c>
      <c r="G3220" s="141">
        <v>0.93230000000000002</v>
      </c>
      <c r="H3220" s="141">
        <v>0.9073</v>
      </c>
    </row>
    <row r="3221" spans="1:8" x14ac:dyDescent="0.2">
      <c r="A3221" s="142" t="s">
        <v>2034</v>
      </c>
      <c r="B3221" s="142">
        <v>0.89500000000000002</v>
      </c>
      <c r="C3221" s="143">
        <v>99952</v>
      </c>
      <c r="D3221" s="141" t="s">
        <v>111</v>
      </c>
      <c r="F3221" s="141">
        <f>IF(D3221="U",+VLOOKUP(C3221,'[2]Table A'!$A$2:$D$1648,4,FALSE),+VLOOKUP(C3221,'[2]Table B'!$A$2:$F$54,4,FALSE))</f>
        <v>0.89500000000000002</v>
      </c>
      <c r="G3221" s="141">
        <v>0.93230000000000002</v>
      </c>
      <c r="H3221" s="141">
        <v>0.9073</v>
      </c>
    </row>
    <row r="3222" spans="1:8" x14ac:dyDescent="0.2">
      <c r="A3222" s="142" t="s">
        <v>2079</v>
      </c>
      <c r="B3222" s="142">
        <v>0.89500000000000002</v>
      </c>
      <c r="C3222" s="143">
        <v>99952</v>
      </c>
      <c r="D3222" s="141" t="s">
        <v>111</v>
      </c>
      <c r="F3222" s="141">
        <f>IF(D3222="U",+VLOOKUP(C3222,'[2]Table A'!$A$2:$D$1648,4,FALSE),+VLOOKUP(C3222,'[2]Table B'!$A$2:$F$54,4,FALSE))</f>
        <v>0.89500000000000002</v>
      </c>
      <c r="G3222" s="141">
        <v>0.93230000000000002</v>
      </c>
      <c r="H3222" s="141">
        <v>0.9073</v>
      </c>
    </row>
    <row r="3223" spans="1:8" x14ac:dyDescent="0.2">
      <c r="A3223" s="142" t="s">
        <v>2184</v>
      </c>
      <c r="B3223" s="142">
        <v>0.89500000000000002</v>
      </c>
      <c r="C3223" s="143">
        <v>99952</v>
      </c>
      <c r="D3223" s="141" t="s">
        <v>111</v>
      </c>
      <c r="F3223" s="141">
        <f>IF(D3223="U",+VLOOKUP(C3223,'[2]Table A'!$A$2:$D$1648,4,FALSE),+VLOOKUP(C3223,'[2]Table B'!$A$2:$F$54,4,FALSE))</f>
        <v>0.89500000000000002</v>
      </c>
      <c r="G3223" s="141">
        <v>0.93230000000000002</v>
      </c>
      <c r="H3223" s="141">
        <v>0.9073</v>
      </c>
    </row>
    <row r="3224" spans="1:8" x14ac:dyDescent="0.2">
      <c r="A3224" s="142" t="s">
        <v>2222</v>
      </c>
      <c r="B3224" s="142">
        <v>0.89500000000000002</v>
      </c>
      <c r="C3224" s="143">
        <v>99952</v>
      </c>
      <c r="D3224" s="141" t="s">
        <v>111</v>
      </c>
      <c r="F3224" s="141">
        <f>IF(D3224="U",+VLOOKUP(C3224,'[2]Table A'!$A$2:$D$1648,4,FALSE),+VLOOKUP(C3224,'[2]Table B'!$A$2:$F$54,4,FALSE))</f>
        <v>0.89500000000000002</v>
      </c>
      <c r="G3224" s="141">
        <v>0.93230000000000002</v>
      </c>
      <c r="H3224" s="141">
        <v>0.9073</v>
      </c>
    </row>
    <row r="3225" spans="1:8" x14ac:dyDescent="0.2">
      <c r="A3225" s="142" t="s">
        <v>2331</v>
      </c>
      <c r="B3225" s="142">
        <v>0.89500000000000002</v>
      </c>
      <c r="C3225" s="143">
        <v>99952</v>
      </c>
      <c r="D3225" s="141" t="s">
        <v>111</v>
      </c>
      <c r="F3225" s="141">
        <f>IF(D3225="U",+VLOOKUP(C3225,'[2]Table A'!$A$2:$D$1648,4,FALSE),+VLOOKUP(C3225,'[2]Table B'!$A$2:$F$54,4,FALSE))</f>
        <v>0.89500000000000002</v>
      </c>
      <c r="G3225" s="141">
        <v>0.93230000000000002</v>
      </c>
      <c r="H3225" s="141">
        <v>0.9073</v>
      </c>
    </row>
    <row r="3226" spans="1:8" x14ac:dyDescent="0.2">
      <c r="A3226" s="142" t="s">
        <v>2446</v>
      </c>
      <c r="B3226" s="142">
        <v>0.89500000000000002</v>
      </c>
      <c r="C3226" s="143">
        <v>99952</v>
      </c>
      <c r="D3226" s="141" t="s">
        <v>111</v>
      </c>
      <c r="F3226" s="141">
        <f>IF(D3226="U",+VLOOKUP(C3226,'[2]Table A'!$A$2:$D$1648,4,FALSE),+VLOOKUP(C3226,'[2]Table B'!$A$2:$F$54,4,FALSE))</f>
        <v>0.89500000000000002</v>
      </c>
      <c r="G3226" s="141">
        <v>0.93230000000000002</v>
      </c>
      <c r="H3226" s="141">
        <v>0.9073</v>
      </c>
    </row>
    <row r="3227" spans="1:8" x14ac:dyDescent="0.2">
      <c r="A3227" s="142" t="s">
        <v>2456</v>
      </c>
      <c r="B3227" s="142">
        <v>0.89500000000000002</v>
      </c>
      <c r="C3227" s="143">
        <v>99952</v>
      </c>
      <c r="D3227" s="141" t="s">
        <v>111</v>
      </c>
      <c r="F3227" s="141">
        <f>IF(D3227="U",+VLOOKUP(C3227,'[2]Table A'!$A$2:$D$1648,4,FALSE),+VLOOKUP(C3227,'[2]Table B'!$A$2:$F$54,4,FALSE))</f>
        <v>0.89500000000000002</v>
      </c>
      <c r="G3227" s="141">
        <v>0.93230000000000002</v>
      </c>
      <c r="H3227" s="141">
        <v>0.9073</v>
      </c>
    </row>
    <row r="3228" spans="1:8" x14ac:dyDescent="0.2">
      <c r="A3228" s="142" t="s">
        <v>2479</v>
      </c>
      <c r="B3228" s="142">
        <v>0.89500000000000002</v>
      </c>
      <c r="C3228" s="143">
        <v>99952</v>
      </c>
      <c r="D3228" s="141" t="s">
        <v>111</v>
      </c>
      <c r="F3228" s="141">
        <f>IF(D3228="U",+VLOOKUP(C3228,'[2]Table A'!$A$2:$D$1648,4,FALSE),+VLOOKUP(C3228,'[2]Table B'!$A$2:$F$54,4,FALSE))</f>
        <v>0.89500000000000002</v>
      </c>
      <c r="G3228" s="141">
        <v>0.93230000000000002</v>
      </c>
      <c r="H3228" s="141">
        <v>0.9073</v>
      </c>
    </row>
    <row r="3229" spans="1:8" x14ac:dyDescent="0.2">
      <c r="A3229" s="142" t="s">
        <v>2569</v>
      </c>
      <c r="B3229" s="142">
        <v>0.89500000000000002</v>
      </c>
      <c r="C3229" s="143">
        <v>99952</v>
      </c>
      <c r="D3229" s="141" t="s">
        <v>111</v>
      </c>
      <c r="F3229" s="141">
        <f>IF(D3229="U",+VLOOKUP(C3229,'[2]Table A'!$A$2:$D$1648,4,FALSE),+VLOOKUP(C3229,'[2]Table B'!$A$2:$F$54,4,FALSE))</f>
        <v>0.89500000000000002</v>
      </c>
      <c r="G3229" s="141">
        <v>0.93230000000000002</v>
      </c>
      <c r="H3229" s="141">
        <v>0.9073</v>
      </c>
    </row>
    <row r="3230" spans="1:8" x14ac:dyDescent="0.2">
      <c r="A3230" s="142" t="s">
        <v>2659</v>
      </c>
      <c r="B3230" s="142">
        <v>0.89500000000000002</v>
      </c>
      <c r="C3230" s="143">
        <v>99952</v>
      </c>
      <c r="D3230" s="141" t="s">
        <v>111</v>
      </c>
      <c r="F3230" s="141">
        <f>IF(D3230="U",+VLOOKUP(C3230,'[2]Table A'!$A$2:$D$1648,4,FALSE),+VLOOKUP(C3230,'[2]Table B'!$A$2:$F$54,4,FALSE))</f>
        <v>0.89500000000000002</v>
      </c>
      <c r="G3230" s="141">
        <v>0.93230000000000002</v>
      </c>
      <c r="H3230" s="141">
        <v>0.9073</v>
      </c>
    </row>
    <row r="3231" spans="1:8" x14ac:dyDescent="0.2">
      <c r="A3231" s="142" t="s">
        <v>2837</v>
      </c>
      <c r="B3231" s="142">
        <v>0.89500000000000002</v>
      </c>
      <c r="C3231" s="143">
        <v>99952</v>
      </c>
      <c r="D3231" s="141" t="s">
        <v>111</v>
      </c>
      <c r="F3231" s="141">
        <f>IF(D3231="U",+VLOOKUP(C3231,'[2]Table A'!$A$2:$D$1648,4,FALSE),+VLOOKUP(C3231,'[2]Table B'!$A$2:$F$54,4,FALSE))</f>
        <v>0.89500000000000002</v>
      </c>
      <c r="G3231" s="141">
        <v>0.93230000000000002</v>
      </c>
      <c r="H3231" s="141">
        <v>0.9073</v>
      </c>
    </row>
    <row r="3232" spans="1:8" x14ac:dyDescent="0.2">
      <c r="A3232" s="142" t="s">
        <v>2934</v>
      </c>
      <c r="B3232" s="142">
        <v>0.89500000000000002</v>
      </c>
      <c r="C3232" s="143">
        <v>99952</v>
      </c>
      <c r="D3232" s="141" t="s">
        <v>111</v>
      </c>
      <c r="F3232" s="141">
        <f>IF(D3232="U",+VLOOKUP(C3232,'[2]Table A'!$A$2:$D$1648,4,FALSE),+VLOOKUP(C3232,'[2]Table B'!$A$2:$F$54,4,FALSE))</f>
        <v>0.89500000000000002</v>
      </c>
      <c r="G3232" s="141">
        <v>0.93230000000000002</v>
      </c>
      <c r="H3232" s="141">
        <v>0.9073</v>
      </c>
    </row>
    <row r="3233" spans="1:8" x14ac:dyDescent="0.2">
      <c r="A3233" s="142" t="s">
        <v>3020</v>
      </c>
      <c r="B3233" s="142">
        <v>0.89500000000000002</v>
      </c>
      <c r="C3233" s="143">
        <v>99952</v>
      </c>
      <c r="D3233" s="141" t="s">
        <v>111</v>
      </c>
      <c r="F3233" s="141">
        <f>IF(D3233="U",+VLOOKUP(C3233,'[2]Table A'!$A$2:$D$1648,4,FALSE),+VLOOKUP(C3233,'[2]Table B'!$A$2:$F$54,4,FALSE))</f>
        <v>0.89500000000000002</v>
      </c>
      <c r="G3233" s="141">
        <v>0.93230000000000002</v>
      </c>
      <c r="H3233" s="141">
        <v>0.9073</v>
      </c>
    </row>
    <row r="3234" spans="1:8" x14ac:dyDescent="0.2">
      <c r="A3234" s="142" t="s">
        <v>3031</v>
      </c>
      <c r="B3234" s="142">
        <v>0.89500000000000002</v>
      </c>
      <c r="C3234" s="143">
        <v>99952</v>
      </c>
      <c r="D3234" s="141" t="s">
        <v>111</v>
      </c>
      <c r="F3234" s="141">
        <f>IF(D3234="U",+VLOOKUP(C3234,'[2]Table A'!$A$2:$D$1648,4,FALSE),+VLOOKUP(C3234,'[2]Table B'!$A$2:$F$54,4,FALSE))</f>
        <v>0.89500000000000002</v>
      </c>
      <c r="G3234" s="141">
        <v>0.93230000000000002</v>
      </c>
      <c r="H3234" s="141">
        <v>0.9073</v>
      </c>
    </row>
    <row r="3235" spans="1:8" x14ac:dyDescent="0.2">
      <c r="A3235" s="142" t="s">
        <v>3057</v>
      </c>
      <c r="B3235" s="142">
        <v>0.89500000000000002</v>
      </c>
      <c r="C3235" s="143">
        <v>99952</v>
      </c>
      <c r="D3235" s="141" t="s">
        <v>111</v>
      </c>
      <c r="F3235" s="141">
        <f>IF(D3235="U",+VLOOKUP(C3235,'[2]Table A'!$A$2:$D$1648,4,FALSE),+VLOOKUP(C3235,'[2]Table B'!$A$2:$F$54,4,FALSE))</f>
        <v>0.89500000000000002</v>
      </c>
      <c r="G3235" s="141">
        <v>0.93230000000000002</v>
      </c>
      <c r="H3235" s="141">
        <v>0.9073</v>
      </c>
    </row>
    <row r="3236" spans="1:8" x14ac:dyDescent="0.2">
      <c r="A3236" s="142" t="s">
        <v>3140</v>
      </c>
      <c r="B3236" s="142">
        <v>0.89500000000000002</v>
      </c>
      <c r="C3236" s="143">
        <v>99952</v>
      </c>
      <c r="D3236" s="141" t="s">
        <v>111</v>
      </c>
      <c r="F3236" s="141">
        <f>IF(D3236="U",+VLOOKUP(C3236,'[2]Table A'!$A$2:$D$1648,4,FALSE),+VLOOKUP(C3236,'[2]Table B'!$A$2:$F$54,4,FALSE))</f>
        <v>0.89500000000000002</v>
      </c>
      <c r="G3236" s="141">
        <v>0.93230000000000002</v>
      </c>
      <c r="H3236" s="141">
        <v>0.9073</v>
      </c>
    </row>
    <row r="3237" spans="1:8" x14ac:dyDescent="0.2">
      <c r="A3237" s="142" t="s">
        <v>3200</v>
      </c>
      <c r="B3237" s="142">
        <v>0.89500000000000002</v>
      </c>
      <c r="C3237" s="143">
        <v>99952</v>
      </c>
      <c r="D3237" s="141" t="s">
        <v>111</v>
      </c>
      <c r="F3237" s="141">
        <f>IF(D3237="U",+VLOOKUP(C3237,'[2]Table A'!$A$2:$D$1648,4,FALSE),+VLOOKUP(C3237,'[2]Table B'!$A$2:$F$54,4,FALSE))</f>
        <v>0.89500000000000002</v>
      </c>
      <c r="G3237" s="141">
        <v>0.93230000000000002</v>
      </c>
      <c r="H3237" s="141">
        <v>0.9073</v>
      </c>
    </row>
    <row r="3238" spans="1:8" x14ac:dyDescent="0.2">
      <c r="A3238" s="142" t="s">
        <v>3277</v>
      </c>
      <c r="B3238" s="142">
        <v>0.89500000000000002</v>
      </c>
      <c r="C3238" s="143">
        <v>99952</v>
      </c>
      <c r="D3238" s="141" t="s">
        <v>111</v>
      </c>
      <c r="F3238" s="141">
        <f>IF(D3238="U",+VLOOKUP(C3238,'[2]Table A'!$A$2:$D$1648,4,FALSE),+VLOOKUP(C3238,'[2]Table B'!$A$2:$F$54,4,FALSE))</f>
        <v>0.89500000000000002</v>
      </c>
      <c r="G3238" s="141">
        <v>0.93230000000000002</v>
      </c>
      <c r="H3238" s="141">
        <v>0.9073</v>
      </c>
    </row>
    <row r="3239" spans="1:8" x14ac:dyDescent="0.2">
      <c r="A3239" s="142" t="s">
        <v>3279</v>
      </c>
      <c r="B3239" s="142">
        <v>0.89500000000000002</v>
      </c>
      <c r="C3239" s="143">
        <v>99952</v>
      </c>
      <c r="D3239" s="141" t="s">
        <v>111</v>
      </c>
      <c r="F3239" s="141">
        <f>IF(D3239="U",+VLOOKUP(C3239,'[2]Table A'!$A$2:$D$1648,4,FALSE),+VLOOKUP(C3239,'[2]Table B'!$A$2:$F$54,4,FALSE))</f>
        <v>0.89500000000000002</v>
      </c>
      <c r="G3239" s="141">
        <v>0.93230000000000002</v>
      </c>
      <c r="H3239" s="141">
        <v>0.9073</v>
      </c>
    </row>
    <row r="3240" spans="1:8" x14ac:dyDescent="0.2">
      <c r="A3240" s="142" t="s">
        <v>3329</v>
      </c>
      <c r="B3240" s="142">
        <v>0.89500000000000002</v>
      </c>
      <c r="C3240" s="143">
        <v>99952</v>
      </c>
      <c r="D3240" s="141" t="s">
        <v>111</v>
      </c>
      <c r="F3240" s="141">
        <f>IF(D3240="U",+VLOOKUP(C3240,'[2]Table A'!$A$2:$D$1648,4,FALSE),+VLOOKUP(C3240,'[2]Table B'!$A$2:$F$54,4,FALSE))</f>
        <v>0.89500000000000002</v>
      </c>
      <c r="G3240" s="141">
        <v>0.93230000000000002</v>
      </c>
      <c r="H3240" s="141">
        <v>0.9073</v>
      </c>
    </row>
    <row r="3241" spans="1:8" x14ac:dyDescent="0.2">
      <c r="A3241" s="142" t="s">
        <v>3531</v>
      </c>
      <c r="B3241" s="142">
        <v>0.89500000000000002</v>
      </c>
      <c r="C3241" s="143">
        <v>99952</v>
      </c>
      <c r="D3241" s="141" t="s">
        <v>111</v>
      </c>
      <c r="F3241" s="141">
        <f>IF(D3241="U",+VLOOKUP(C3241,'[2]Table A'!$A$2:$D$1648,4,FALSE),+VLOOKUP(C3241,'[2]Table B'!$A$2:$F$54,4,FALSE))</f>
        <v>0.89500000000000002</v>
      </c>
      <c r="G3241" s="141">
        <v>0.93230000000000002</v>
      </c>
      <c r="H3241" s="141">
        <v>0.9073</v>
      </c>
    </row>
    <row r="3242" spans="1:8" x14ac:dyDescent="0.2">
      <c r="A3242" s="142" t="s">
        <v>3589</v>
      </c>
      <c r="B3242" s="142">
        <v>0.89500000000000002</v>
      </c>
      <c r="C3242" s="143">
        <v>99952</v>
      </c>
      <c r="D3242" s="141" t="s">
        <v>111</v>
      </c>
      <c r="F3242" s="141">
        <f>IF(D3242="U",+VLOOKUP(C3242,'[2]Table A'!$A$2:$D$1648,4,FALSE),+VLOOKUP(C3242,'[2]Table B'!$A$2:$F$54,4,FALSE))</f>
        <v>0.89500000000000002</v>
      </c>
      <c r="G3242" s="141">
        <v>0.93230000000000002</v>
      </c>
      <c r="H3242" s="141">
        <v>0.9073</v>
      </c>
    </row>
    <row r="3243" spans="1:8" x14ac:dyDescent="0.2">
      <c r="A3243" s="142" t="s">
        <v>3671</v>
      </c>
      <c r="B3243" s="142">
        <v>0.89500000000000002</v>
      </c>
      <c r="C3243" s="143">
        <v>99952</v>
      </c>
      <c r="D3243" s="141" t="s">
        <v>111</v>
      </c>
      <c r="F3243" s="141">
        <f>IF(D3243="U",+VLOOKUP(C3243,'[2]Table A'!$A$2:$D$1648,4,FALSE),+VLOOKUP(C3243,'[2]Table B'!$A$2:$F$54,4,FALSE))</f>
        <v>0.89500000000000002</v>
      </c>
      <c r="G3243" s="141">
        <v>0.93230000000000002</v>
      </c>
      <c r="H3243" s="141">
        <v>0.9073</v>
      </c>
    </row>
    <row r="3244" spans="1:8" x14ac:dyDescent="0.2">
      <c r="A3244" s="142" t="s">
        <v>3676</v>
      </c>
      <c r="B3244" s="142">
        <v>0.89500000000000002</v>
      </c>
      <c r="C3244" s="143">
        <v>99952</v>
      </c>
      <c r="D3244" s="141" t="s">
        <v>111</v>
      </c>
      <c r="F3244" s="141">
        <f>IF(D3244="U",+VLOOKUP(C3244,'[2]Table A'!$A$2:$D$1648,4,FALSE),+VLOOKUP(C3244,'[2]Table B'!$A$2:$F$54,4,FALSE))</f>
        <v>0.89500000000000002</v>
      </c>
      <c r="G3244" s="141">
        <v>0.93230000000000002</v>
      </c>
      <c r="H3244" s="141">
        <v>0.9073</v>
      </c>
    </row>
    <row r="3245" spans="1:8" x14ac:dyDescent="0.2">
      <c r="A3245" s="142" t="s">
        <v>3705</v>
      </c>
      <c r="B3245" s="142">
        <v>0.89500000000000002</v>
      </c>
      <c r="C3245" s="143">
        <v>99952</v>
      </c>
      <c r="D3245" s="141" t="s">
        <v>111</v>
      </c>
      <c r="F3245" s="141">
        <f>IF(D3245="U",+VLOOKUP(C3245,'[2]Table A'!$A$2:$D$1648,4,FALSE),+VLOOKUP(C3245,'[2]Table B'!$A$2:$F$54,4,FALSE))</f>
        <v>0.89500000000000002</v>
      </c>
      <c r="G3245" s="141">
        <v>0.93230000000000002</v>
      </c>
      <c r="H3245" s="141">
        <v>0.9073</v>
      </c>
    </row>
    <row r="3246" spans="1:8" x14ac:dyDescent="0.2">
      <c r="A3246" s="142" t="s">
        <v>3730</v>
      </c>
      <c r="B3246" s="142">
        <v>0.89500000000000002</v>
      </c>
      <c r="C3246" s="143">
        <v>99952</v>
      </c>
      <c r="D3246" s="141" t="s">
        <v>111</v>
      </c>
      <c r="F3246" s="141">
        <f>IF(D3246="U",+VLOOKUP(C3246,'[2]Table A'!$A$2:$D$1648,4,FALSE),+VLOOKUP(C3246,'[2]Table B'!$A$2:$F$54,4,FALSE))</f>
        <v>0.89500000000000002</v>
      </c>
      <c r="G3246" s="141">
        <v>0.93230000000000002</v>
      </c>
      <c r="H3246" s="141">
        <v>0.9073</v>
      </c>
    </row>
    <row r="3247" spans="1:8" x14ac:dyDescent="0.2">
      <c r="A3247" s="142" t="s">
        <v>3770</v>
      </c>
      <c r="B3247" s="142">
        <v>0.89500000000000002</v>
      </c>
      <c r="C3247" s="143">
        <v>99952</v>
      </c>
      <c r="D3247" s="141" t="s">
        <v>111</v>
      </c>
      <c r="F3247" s="141">
        <f>IF(D3247="U",+VLOOKUP(C3247,'[2]Table A'!$A$2:$D$1648,4,FALSE),+VLOOKUP(C3247,'[2]Table B'!$A$2:$F$54,4,FALSE))</f>
        <v>0.89500000000000002</v>
      </c>
      <c r="G3247" s="141">
        <v>0.93230000000000002</v>
      </c>
      <c r="H3247" s="141">
        <v>0.9073</v>
      </c>
    </row>
    <row r="3248" spans="1:8" x14ac:dyDescent="0.2">
      <c r="A3248" s="142" t="s">
        <v>3771</v>
      </c>
      <c r="B3248" s="142">
        <v>0.89500000000000002</v>
      </c>
      <c r="C3248" s="143">
        <v>99952</v>
      </c>
      <c r="D3248" s="141" t="s">
        <v>111</v>
      </c>
      <c r="F3248" s="141">
        <f>IF(D3248="U",+VLOOKUP(C3248,'[2]Table A'!$A$2:$D$1648,4,FALSE),+VLOOKUP(C3248,'[2]Table B'!$A$2:$F$54,4,FALSE))</f>
        <v>0.89500000000000002</v>
      </c>
      <c r="G3248" s="141">
        <v>0.93230000000000002</v>
      </c>
      <c r="H3248" s="141">
        <v>0.9073</v>
      </c>
    </row>
    <row r="3249" spans="1:8" x14ac:dyDescent="0.2">
      <c r="A3249" s="142" t="s">
        <v>3881</v>
      </c>
      <c r="B3249" s="142">
        <v>0.89500000000000002</v>
      </c>
      <c r="C3249" s="143">
        <v>99952</v>
      </c>
      <c r="D3249" s="141" t="s">
        <v>111</v>
      </c>
      <c r="F3249" s="141">
        <f>IF(D3249="U",+VLOOKUP(C3249,'[2]Table A'!$A$2:$D$1648,4,FALSE),+VLOOKUP(C3249,'[2]Table B'!$A$2:$F$54,4,FALSE))</f>
        <v>0.89500000000000002</v>
      </c>
      <c r="G3249" s="141">
        <v>0.93230000000000002</v>
      </c>
      <c r="H3249" s="141">
        <v>0.9073</v>
      </c>
    </row>
    <row r="3250" spans="1:8" x14ac:dyDescent="0.2">
      <c r="A3250" s="142" t="s">
        <v>3993</v>
      </c>
      <c r="B3250" s="142">
        <v>0.89500000000000002</v>
      </c>
      <c r="C3250" s="143">
        <v>99952</v>
      </c>
      <c r="D3250" s="141" t="s">
        <v>111</v>
      </c>
      <c r="F3250" s="141">
        <f>IF(D3250="U",+VLOOKUP(C3250,'[2]Table A'!$A$2:$D$1648,4,FALSE),+VLOOKUP(C3250,'[2]Table B'!$A$2:$F$54,4,FALSE))</f>
        <v>0.89500000000000002</v>
      </c>
      <c r="G3250" s="141">
        <v>0.93230000000000002</v>
      </c>
      <c r="H3250" s="141">
        <v>0.9073</v>
      </c>
    </row>
    <row r="3251" spans="1:8" x14ac:dyDescent="0.2">
      <c r="A3251" s="142" t="s">
        <v>322</v>
      </c>
      <c r="B3251" s="142">
        <v>0.94070000000000009</v>
      </c>
      <c r="C3251" s="143">
        <v>99953</v>
      </c>
      <c r="D3251" s="141" t="s">
        <v>111</v>
      </c>
      <c r="F3251" s="141">
        <f>IF(D3251="U",+VLOOKUP(C3251,'[2]Table A'!$A$2:$D$1648,4,FALSE),+VLOOKUP(C3251,'[2]Table B'!$A$2:$F$54,4,FALSE))</f>
        <v>0.94070000000000009</v>
      </c>
      <c r="G3251" s="141">
        <v>0.92010000000000003</v>
      </c>
      <c r="H3251" s="141">
        <v>0.94159999999999999</v>
      </c>
    </row>
    <row r="3252" spans="1:8" x14ac:dyDescent="0.2">
      <c r="A3252" s="142" t="s">
        <v>589</v>
      </c>
      <c r="B3252" s="142">
        <v>0.94070000000000009</v>
      </c>
      <c r="C3252" s="143">
        <v>99953</v>
      </c>
      <c r="D3252" s="141" t="s">
        <v>111</v>
      </c>
      <c r="F3252" s="141">
        <f>IF(D3252="U",+VLOOKUP(C3252,'[2]Table A'!$A$2:$D$1648,4,FALSE),+VLOOKUP(C3252,'[2]Table B'!$A$2:$F$54,4,FALSE))</f>
        <v>0.94070000000000009</v>
      </c>
      <c r="G3252" s="141">
        <v>0.92010000000000003</v>
      </c>
      <c r="H3252" s="141">
        <v>0.94159999999999999</v>
      </c>
    </row>
    <row r="3253" spans="1:8" x14ac:dyDescent="0.2">
      <c r="A3253" s="142" t="s">
        <v>813</v>
      </c>
      <c r="B3253" s="142">
        <v>0.94070000000000009</v>
      </c>
      <c r="C3253" s="143">
        <v>99953</v>
      </c>
      <c r="D3253" s="141" t="s">
        <v>111</v>
      </c>
      <c r="F3253" s="141">
        <f>IF(D3253="U",+VLOOKUP(C3253,'[2]Table A'!$A$2:$D$1648,4,FALSE),+VLOOKUP(C3253,'[2]Table B'!$A$2:$F$54,4,FALSE))</f>
        <v>0.94070000000000009</v>
      </c>
      <c r="G3253" s="141">
        <v>0.92010000000000003</v>
      </c>
      <c r="H3253" s="141">
        <v>0.94159999999999999</v>
      </c>
    </row>
    <row r="3254" spans="1:8" x14ac:dyDescent="0.2">
      <c r="A3254" s="142" t="s">
        <v>830</v>
      </c>
      <c r="B3254" s="142">
        <v>0.94070000000000009</v>
      </c>
      <c r="C3254" s="143">
        <v>99953</v>
      </c>
      <c r="D3254" s="141" t="s">
        <v>111</v>
      </c>
      <c r="F3254" s="141">
        <f>IF(D3254="U",+VLOOKUP(C3254,'[2]Table A'!$A$2:$D$1648,4,FALSE),+VLOOKUP(C3254,'[2]Table B'!$A$2:$F$54,4,FALSE))</f>
        <v>0.94070000000000009</v>
      </c>
      <c r="G3254" s="141">
        <v>0.92010000000000003</v>
      </c>
      <c r="H3254" s="141">
        <v>0.94159999999999999</v>
      </c>
    </row>
    <row r="3255" spans="1:8" x14ac:dyDescent="0.2">
      <c r="A3255" s="142" t="s">
        <v>1119</v>
      </c>
      <c r="B3255" s="142">
        <v>0.94070000000000009</v>
      </c>
      <c r="C3255" s="143">
        <v>99953</v>
      </c>
      <c r="D3255" s="141" t="s">
        <v>111</v>
      </c>
      <c r="F3255" s="141">
        <f>IF(D3255="U",+VLOOKUP(C3255,'[2]Table A'!$A$2:$D$1648,4,FALSE),+VLOOKUP(C3255,'[2]Table B'!$A$2:$F$54,4,FALSE))</f>
        <v>0.94070000000000009</v>
      </c>
      <c r="G3255" s="141">
        <v>0.92010000000000003</v>
      </c>
      <c r="H3255" s="141">
        <v>0.94159999999999999</v>
      </c>
    </row>
    <row r="3256" spans="1:8" x14ac:dyDescent="0.2">
      <c r="A3256" s="142" t="s">
        <v>1176</v>
      </c>
      <c r="B3256" s="142">
        <v>0.94070000000000009</v>
      </c>
      <c r="C3256" s="143">
        <v>99953</v>
      </c>
      <c r="D3256" s="141" t="s">
        <v>111</v>
      </c>
      <c r="F3256" s="141">
        <f>IF(D3256="U",+VLOOKUP(C3256,'[2]Table A'!$A$2:$D$1648,4,FALSE),+VLOOKUP(C3256,'[2]Table B'!$A$2:$F$54,4,FALSE))</f>
        <v>0.94070000000000009</v>
      </c>
      <c r="G3256" s="141">
        <v>0.92010000000000003</v>
      </c>
      <c r="H3256" s="141">
        <v>0.94159999999999999</v>
      </c>
    </row>
    <row r="3257" spans="1:8" x14ac:dyDescent="0.2">
      <c r="A3257" s="142" t="s">
        <v>1543</v>
      </c>
      <c r="B3257" s="142">
        <v>0.94070000000000009</v>
      </c>
      <c r="C3257" s="143">
        <v>99953</v>
      </c>
      <c r="D3257" s="141" t="s">
        <v>111</v>
      </c>
      <c r="F3257" s="141">
        <f>IF(D3257="U",+VLOOKUP(C3257,'[2]Table A'!$A$2:$D$1648,4,FALSE),+VLOOKUP(C3257,'[2]Table B'!$A$2:$F$54,4,FALSE))</f>
        <v>0.94070000000000009</v>
      </c>
      <c r="G3257" s="141">
        <v>0.92010000000000003</v>
      </c>
      <c r="H3257" s="141">
        <v>0.94159999999999999</v>
      </c>
    </row>
    <row r="3258" spans="1:8" x14ac:dyDescent="0.2">
      <c r="A3258" s="142" t="s">
        <v>1625</v>
      </c>
      <c r="B3258" s="142">
        <v>0.94070000000000009</v>
      </c>
      <c r="C3258" s="143">
        <v>99953</v>
      </c>
      <c r="D3258" s="141" t="s">
        <v>111</v>
      </c>
      <c r="F3258" s="141">
        <f>IF(D3258="U",+VLOOKUP(C3258,'[2]Table A'!$A$2:$D$1648,4,FALSE),+VLOOKUP(C3258,'[2]Table B'!$A$2:$F$54,4,FALSE))</f>
        <v>0.94070000000000009</v>
      </c>
      <c r="G3258" s="141">
        <v>0.92010000000000003</v>
      </c>
      <c r="H3258" s="141">
        <v>0.94159999999999999</v>
      </c>
    </row>
    <row r="3259" spans="1:8" x14ac:dyDescent="0.2">
      <c r="A3259" s="142" t="s">
        <v>1892</v>
      </c>
      <c r="B3259" s="142">
        <v>0.94070000000000009</v>
      </c>
      <c r="C3259" s="143">
        <v>99953</v>
      </c>
      <c r="D3259" s="141" t="s">
        <v>111</v>
      </c>
      <c r="F3259" s="141">
        <f>IF(D3259="U",+VLOOKUP(C3259,'[2]Table A'!$A$2:$D$1648,4,FALSE),+VLOOKUP(C3259,'[2]Table B'!$A$2:$F$54,4,FALSE))</f>
        <v>0.94070000000000009</v>
      </c>
      <c r="G3259" s="141">
        <v>0.92010000000000003</v>
      </c>
      <c r="H3259" s="141">
        <v>0.94159999999999999</v>
      </c>
    </row>
    <row r="3260" spans="1:8" x14ac:dyDescent="0.2">
      <c r="A3260" s="142" t="s">
        <v>2062</v>
      </c>
      <c r="B3260" s="142">
        <v>0.94070000000000009</v>
      </c>
      <c r="C3260" s="143">
        <v>99953</v>
      </c>
      <c r="D3260" s="141" t="s">
        <v>111</v>
      </c>
      <c r="F3260" s="141">
        <f>IF(D3260="U",+VLOOKUP(C3260,'[2]Table A'!$A$2:$D$1648,4,FALSE),+VLOOKUP(C3260,'[2]Table B'!$A$2:$F$54,4,FALSE))</f>
        <v>0.94070000000000009</v>
      </c>
      <c r="G3260" s="141">
        <v>0.92010000000000003</v>
      </c>
      <c r="H3260" s="141">
        <v>0.94159999999999999</v>
      </c>
    </row>
    <row r="3261" spans="1:8" x14ac:dyDescent="0.2">
      <c r="A3261" s="142" t="s">
        <v>2333</v>
      </c>
      <c r="B3261" s="142">
        <v>0.94070000000000009</v>
      </c>
      <c r="C3261" s="143">
        <v>99953</v>
      </c>
      <c r="D3261" s="141" t="s">
        <v>111</v>
      </c>
      <c r="F3261" s="141">
        <f>IF(D3261="U",+VLOOKUP(C3261,'[2]Table A'!$A$2:$D$1648,4,FALSE),+VLOOKUP(C3261,'[2]Table B'!$A$2:$F$54,4,FALSE))</f>
        <v>0.94070000000000009</v>
      </c>
      <c r="G3261" s="141">
        <v>0.92010000000000003</v>
      </c>
      <c r="H3261" s="141">
        <v>0.94159999999999999</v>
      </c>
    </row>
    <row r="3262" spans="1:8" x14ac:dyDescent="0.2">
      <c r="A3262" s="142" t="s">
        <v>2781</v>
      </c>
      <c r="B3262" s="142">
        <v>0.94070000000000009</v>
      </c>
      <c r="C3262" s="143">
        <v>99953</v>
      </c>
      <c r="D3262" s="141" t="s">
        <v>111</v>
      </c>
      <c r="F3262" s="141">
        <f>IF(D3262="U",+VLOOKUP(C3262,'[2]Table A'!$A$2:$D$1648,4,FALSE),+VLOOKUP(C3262,'[2]Table B'!$A$2:$F$54,4,FALSE))</f>
        <v>0.94070000000000009</v>
      </c>
      <c r="G3262" s="141">
        <v>0.92010000000000003</v>
      </c>
      <c r="H3262" s="141">
        <v>0.94159999999999999</v>
      </c>
    </row>
    <row r="3263" spans="1:8" x14ac:dyDescent="0.2">
      <c r="A3263" s="142" t="s">
        <v>2902</v>
      </c>
      <c r="B3263" s="142">
        <v>0.94070000000000009</v>
      </c>
      <c r="C3263" s="143">
        <v>99953</v>
      </c>
      <c r="D3263" s="141" t="s">
        <v>111</v>
      </c>
      <c r="F3263" s="141">
        <f>IF(D3263="U",+VLOOKUP(C3263,'[2]Table A'!$A$2:$D$1648,4,FALSE),+VLOOKUP(C3263,'[2]Table B'!$A$2:$F$54,4,FALSE))</f>
        <v>0.94070000000000009</v>
      </c>
      <c r="G3263" s="141">
        <v>0.92010000000000003</v>
      </c>
      <c r="H3263" s="141">
        <v>0.94159999999999999</v>
      </c>
    </row>
    <row r="3264" spans="1:8" x14ac:dyDescent="0.2">
      <c r="A3264" s="142" t="s">
        <v>2999</v>
      </c>
      <c r="B3264" s="142">
        <v>0.94070000000000009</v>
      </c>
      <c r="C3264" s="143">
        <v>99953</v>
      </c>
      <c r="D3264" s="141" t="s">
        <v>111</v>
      </c>
      <c r="F3264" s="141">
        <f>IF(D3264="U",+VLOOKUP(C3264,'[2]Table A'!$A$2:$D$1648,4,FALSE),+VLOOKUP(C3264,'[2]Table B'!$A$2:$F$54,4,FALSE))</f>
        <v>0.94070000000000009</v>
      </c>
      <c r="G3264" s="141">
        <v>0.92010000000000003</v>
      </c>
      <c r="H3264" s="141">
        <v>0.94159999999999999</v>
      </c>
    </row>
    <row r="3265" spans="1:8" x14ac:dyDescent="0.2">
      <c r="A3265" s="142" t="s">
        <v>3348</v>
      </c>
      <c r="B3265" s="142">
        <v>0.94070000000000009</v>
      </c>
      <c r="C3265" s="143">
        <v>99953</v>
      </c>
      <c r="D3265" s="141" t="s">
        <v>111</v>
      </c>
      <c r="F3265" s="141">
        <f>IF(D3265="U",+VLOOKUP(C3265,'[2]Table A'!$A$2:$D$1648,4,FALSE),+VLOOKUP(C3265,'[2]Table B'!$A$2:$F$54,4,FALSE))</f>
        <v>0.94070000000000009</v>
      </c>
      <c r="G3265" s="141">
        <v>0.92010000000000003</v>
      </c>
      <c r="H3265" s="141">
        <v>0.94159999999999999</v>
      </c>
    </row>
    <row r="3266" spans="1:8" x14ac:dyDescent="0.2">
      <c r="A3266" s="142" t="s">
        <v>3472</v>
      </c>
      <c r="B3266" s="142">
        <v>0.94070000000000009</v>
      </c>
      <c r="C3266" s="143">
        <v>99953</v>
      </c>
      <c r="D3266" s="141" t="s">
        <v>111</v>
      </c>
      <c r="F3266" s="141">
        <f>IF(D3266="U",+VLOOKUP(C3266,'[2]Table A'!$A$2:$D$1648,4,FALSE),+VLOOKUP(C3266,'[2]Table B'!$A$2:$F$54,4,FALSE))</f>
        <v>0.94070000000000009</v>
      </c>
      <c r="G3266" s="141">
        <v>0.92010000000000003</v>
      </c>
      <c r="H3266" s="141">
        <v>0.94159999999999999</v>
      </c>
    </row>
    <row r="3267" spans="1:8" x14ac:dyDescent="0.2">
      <c r="A3267" s="142" t="s">
        <v>3508</v>
      </c>
      <c r="B3267" s="142">
        <v>0.94070000000000009</v>
      </c>
      <c r="C3267" s="143">
        <v>99953</v>
      </c>
      <c r="D3267" s="141" t="s">
        <v>111</v>
      </c>
      <c r="F3267" s="141">
        <f>IF(D3267="U",+VLOOKUP(C3267,'[2]Table A'!$A$2:$D$1648,4,FALSE),+VLOOKUP(C3267,'[2]Table B'!$A$2:$F$54,4,FALSE))</f>
        <v>0.94070000000000009</v>
      </c>
      <c r="G3267" s="141">
        <v>0.92010000000000003</v>
      </c>
      <c r="H3267" s="141">
        <v>0.94159999999999999</v>
      </c>
    </row>
    <row r="3268" spans="1:8" x14ac:dyDescent="0.2">
      <c r="A3268" s="142" t="s">
        <v>3545</v>
      </c>
      <c r="B3268" s="142">
        <v>0.94070000000000009</v>
      </c>
      <c r="C3268" s="143">
        <v>99953</v>
      </c>
      <c r="D3268" s="141" t="s">
        <v>111</v>
      </c>
      <c r="F3268" s="141">
        <f>IF(D3268="U",+VLOOKUP(C3268,'[2]Table A'!$A$2:$D$1648,4,FALSE),+VLOOKUP(C3268,'[2]Table B'!$A$2:$F$54,4,FALSE))</f>
        <v>0.94070000000000009</v>
      </c>
      <c r="G3268" s="141">
        <v>0.92010000000000003</v>
      </c>
      <c r="H3268" s="141">
        <v>0.94159999999999999</v>
      </c>
    </row>
    <row r="3269" spans="1:8" x14ac:dyDescent="0.2">
      <c r="A3269" s="142" t="s">
        <v>3616</v>
      </c>
      <c r="B3269" s="142">
        <v>0.94070000000000009</v>
      </c>
      <c r="C3269" s="143">
        <v>99953</v>
      </c>
      <c r="D3269" s="141" t="s">
        <v>111</v>
      </c>
      <c r="F3269" s="141">
        <f>IF(D3269="U",+VLOOKUP(C3269,'[2]Table A'!$A$2:$D$1648,4,FALSE),+VLOOKUP(C3269,'[2]Table B'!$A$2:$F$54,4,FALSE))</f>
        <v>0.94070000000000009</v>
      </c>
      <c r="G3269" s="141">
        <v>0.92010000000000003</v>
      </c>
      <c r="H3269" s="141">
        <v>0.94159999999999999</v>
      </c>
    </row>
    <row r="3270" spans="1:8" x14ac:dyDescent="0.2">
      <c r="A3270" s="142" t="s">
        <v>3729</v>
      </c>
      <c r="B3270" s="142">
        <v>0.94070000000000009</v>
      </c>
      <c r="C3270" s="143">
        <v>99953</v>
      </c>
      <c r="D3270" s="141" t="s">
        <v>111</v>
      </c>
      <c r="F3270" s="141">
        <f>IF(D3270="U",+VLOOKUP(C3270,'[2]Table A'!$A$2:$D$1648,4,FALSE),+VLOOKUP(C3270,'[2]Table B'!$A$2:$F$54,4,FALSE))</f>
        <v>0.94070000000000009</v>
      </c>
      <c r="G3270" s="141">
        <v>0.92010000000000003</v>
      </c>
      <c r="H3270" s="141">
        <v>0.94159999999999999</v>
      </c>
    </row>
    <row r="3271" spans="1:8" x14ac:dyDescent="0.2">
      <c r="A3271" s="142" t="s">
        <v>3812</v>
      </c>
      <c r="B3271" s="142">
        <v>0.94070000000000009</v>
      </c>
      <c r="C3271" s="143">
        <v>99953</v>
      </c>
      <c r="D3271" s="141" t="s">
        <v>111</v>
      </c>
      <c r="F3271" s="141">
        <f>IF(D3271="U",+VLOOKUP(C3271,'[2]Table A'!$A$2:$D$1648,4,FALSE),+VLOOKUP(C3271,'[2]Table B'!$A$2:$F$54,4,FALSE))</f>
        <v>0.94070000000000009</v>
      </c>
      <c r="G3271" s="141">
        <v>0.92010000000000003</v>
      </c>
      <c r="H3271" s="141">
        <v>0.94159999999999999</v>
      </c>
    </row>
    <row r="3272" spans="1:8" x14ac:dyDescent="0.2">
      <c r="A3272" s="142" t="s">
        <v>3994</v>
      </c>
      <c r="B3272" s="142">
        <v>0.94070000000000009</v>
      </c>
      <c r="C3272" s="143">
        <v>99953</v>
      </c>
      <c r="D3272" s="141" t="s">
        <v>111</v>
      </c>
      <c r="F3272" s="141">
        <f>IF(D3272="U",+VLOOKUP(C3272,'[2]Table A'!$A$2:$D$1648,4,FALSE),+VLOOKUP(C3272,'[2]Table B'!$A$2:$F$54,4,FALSE))</f>
        <v>0.94070000000000009</v>
      </c>
      <c r="G3272" s="141">
        <v>0.92010000000000003</v>
      </c>
      <c r="H3272" s="141">
        <v>0.94159999999999999</v>
      </c>
    </row>
    <row r="3273" spans="1:8" x14ac:dyDescent="0.2">
      <c r="A3273" s="142" t="s">
        <v>3995</v>
      </c>
      <c r="B3273" s="142">
        <v>0.96109999999999995</v>
      </c>
      <c r="C3273" s="143">
        <v>99965</v>
      </c>
      <c r="D3273" s="141" t="s">
        <v>111</v>
      </c>
      <c r="F3273" s="141">
        <f>IF(D3273="U",+VLOOKUP(C3273,'[2]Table A'!$A$2:$D$1648,4,FALSE),+VLOOKUP(C3273,'[2]Table B'!$A$2:$F$54,4,FALSE))</f>
        <v>0.96109999999999995</v>
      </c>
      <c r="G3273" s="141">
        <v>0.96109999999999995</v>
      </c>
      <c r="H3273" s="141">
        <v>0.96109999999999995</v>
      </c>
    </row>
    <row r="3274" spans="1:8" x14ac:dyDescent="0.2">
      <c r="A3274" s="142" t="s">
        <v>1354</v>
      </c>
      <c r="B3274" s="142">
        <v>1.0511000000000001</v>
      </c>
      <c r="C3274" s="133">
        <v>16974</v>
      </c>
      <c r="D3274" s="141" t="s">
        <v>109</v>
      </c>
      <c r="F3274" s="141">
        <f>IF(D3274="U",+VLOOKUP(C3274,'[2]Table A'!$A$2:$D$1648,4,FALSE),+VLOOKUP(C3274,'[2]Table B'!$A$2:$F$54,4,FALSE))</f>
        <v>1.0511000000000001</v>
      </c>
      <c r="G3274" s="141">
        <v>1.0486</v>
      </c>
      <c r="H3274" s="141">
        <v>1.0553000000000001</v>
      </c>
    </row>
    <row r="3275" spans="1:8" x14ac:dyDescent="0.2">
      <c r="A3275" s="142" t="s">
        <v>2236</v>
      </c>
      <c r="B3275" s="142">
        <v>0.84910000000000008</v>
      </c>
      <c r="C3275" s="143">
        <v>99914</v>
      </c>
      <c r="D3275" s="141" t="s">
        <v>111</v>
      </c>
      <c r="F3275" s="141">
        <f>IF(D3275="U",+VLOOKUP(C3275,'[2]Table A'!$A$2:$D$1648,4,FALSE),+VLOOKUP(C3275,'[2]Table B'!$A$2:$F$54,4,FALSE))</f>
        <v>0.84910000000000008</v>
      </c>
      <c r="G3275" s="141">
        <v>0.85440000000000005</v>
      </c>
      <c r="H3275" s="141">
        <v>0.8508</v>
      </c>
    </row>
    <row r="3276" spans="1:8" x14ac:dyDescent="0.2">
      <c r="A3276" s="142" t="s">
        <v>3427</v>
      </c>
      <c r="B3276" s="142">
        <v>0.73980000000000001</v>
      </c>
      <c r="C3276" s="143">
        <v>99948</v>
      </c>
      <c r="D3276" s="141" t="s">
        <v>111</v>
      </c>
      <c r="F3276" s="141">
        <f>IF(D3276="U",+VLOOKUP(C3276,'[2]Table A'!$A$2:$D$1648,4,FALSE),+VLOOKUP(C3276,'[2]Table B'!$A$2:$F$54,4,FALSE))</f>
        <v>0.73980000000000001</v>
      </c>
      <c r="G3276" s="141">
        <v>0.71179999999999999</v>
      </c>
      <c r="H3276" s="141">
        <v>0.67416555422824853</v>
      </c>
    </row>
    <row r="3277" spans="1:8" x14ac:dyDescent="0.2">
      <c r="A3277" s="144" t="s">
        <v>3420</v>
      </c>
      <c r="B3277" s="145">
        <v>0.92720000000000002</v>
      </c>
      <c r="C3277" s="141">
        <v>41180</v>
      </c>
      <c r="D3277" s="141" t="s">
        <v>109</v>
      </c>
      <c r="F3277" s="141">
        <f>IF(D3277="U",+VLOOKUP(C3277,'[2]Table A'!$A$2:$D$1648,4,FALSE),+VLOOKUP(C3277,'[2]Table B'!$A$2:$F$54,4,FALSE))</f>
        <v>0.92720000000000002</v>
      </c>
      <c r="G3277" s="141">
        <v>0.92349999999999999</v>
      </c>
      <c r="H3277" s="141">
        <v>0.92270000000000008</v>
      </c>
    </row>
  </sheetData>
  <sheetProtection algorithmName="SHA-512" hashValue="ldRvQutFkgoY5ExyEZ4RRHVpt0AXJb3SgdMAoZOI+6R/yQ3iec7WmiZE9570bz5xasx+g6V/DFBtKOnQhdwLtA==" saltValue="xkaqc++xMUjk0kYyQv/r9A==" spinCount="100000" sheet="1" objects="1" scenarios="1"/>
  <autoFilter ref="A1:H1"/>
  <pageMargins left="0.75" right="0.75" top="1" bottom="1" header="0.5" footer="0.5"/>
  <pageSetup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</sheetPr>
  <dimension ref="A1:B463"/>
  <sheetViews>
    <sheetView zoomScale="80" zoomScaleNormal="80" workbookViewId="0">
      <pane ySplit="1" topLeftCell="A2" activePane="bottomLeft" state="frozen"/>
      <selection activeCell="C13" sqref="C13:F13"/>
      <selection pane="bottomLeft" activeCell="C13" sqref="C13:F13"/>
    </sheetView>
  </sheetViews>
  <sheetFormatPr defaultColWidth="9.140625" defaultRowHeight="12.75" x14ac:dyDescent="0.2"/>
  <cols>
    <col min="1" max="1" width="11.42578125" style="151" bestFit="1" customWidth="1"/>
    <col min="2" max="2" width="50.7109375" style="147" bestFit="1" customWidth="1"/>
    <col min="3" max="16384" width="9.140625" style="147"/>
  </cols>
  <sheetData>
    <row r="1" spans="1:2" x14ac:dyDescent="0.2">
      <c r="A1" s="146" t="s">
        <v>257</v>
      </c>
      <c r="B1" s="146" t="s">
        <v>9</v>
      </c>
    </row>
    <row r="2" spans="1:2" x14ac:dyDescent="0.2">
      <c r="A2" s="148" t="s">
        <v>790</v>
      </c>
      <c r="B2" s="142" t="s">
        <v>3996</v>
      </c>
    </row>
    <row r="3" spans="1:2" x14ac:dyDescent="0.2">
      <c r="A3" s="148" t="s">
        <v>303</v>
      </c>
      <c r="B3" s="142" t="s">
        <v>3997</v>
      </c>
    </row>
    <row r="4" spans="1:2" x14ac:dyDescent="0.2">
      <c r="A4" s="148" t="s">
        <v>3030</v>
      </c>
      <c r="B4" s="142" t="s">
        <v>3998</v>
      </c>
    </row>
    <row r="5" spans="1:2" x14ac:dyDescent="0.2">
      <c r="A5" s="148" t="s">
        <v>460</v>
      </c>
      <c r="B5" s="142" t="s">
        <v>3999</v>
      </c>
    </row>
    <row r="6" spans="1:2" x14ac:dyDescent="0.2">
      <c r="A6" s="148" t="s">
        <v>2339</v>
      </c>
      <c r="B6" s="142" t="s">
        <v>4000</v>
      </c>
    </row>
    <row r="7" spans="1:2" x14ac:dyDescent="0.2">
      <c r="A7" s="148" t="s">
        <v>321</v>
      </c>
      <c r="B7" s="142" t="s">
        <v>4001</v>
      </c>
    </row>
    <row r="8" spans="1:2" x14ac:dyDescent="0.2">
      <c r="A8" s="148" t="s">
        <v>576</v>
      </c>
      <c r="B8" s="142" t="s">
        <v>4002</v>
      </c>
    </row>
    <row r="9" spans="1:2" x14ac:dyDescent="0.2">
      <c r="A9" s="148" t="s">
        <v>1657</v>
      </c>
      <c r="B9" s="142" t="s">
        <v>4003</v>
      </c>
    </row>
    <row r="10" spans="1:2" x14ac:dyDescent="0.2">
      <c r="A10" s="148" t="s">
        <v>828</v>
      </c>
      <c r="B10" s="142" t="s">
        <v>4004</v>
      </c>
    </row>
    <row r="11" spans="1:2" x14ac:dyDescent="0.2">
      <c r="A11" s="148" t="s">
        <v>602</v>
      </c>
      <c r="B11" s="142" t="s">
        <v>4005</v>
      </c>
    </row>
    <row r="12" spans="1:2" x14ac:dyDescent="0.2">
      <c r="A12" s="148" t="s">
        <v>415</v>
      </c>
      <c r="B12" s="142" t="s">
        <v>4006</v>
      </c>
    </row>
    <row r="13" spans="1:2" x14ac:dyDescent="0.2">
      <c r="A13" s="148" t="s">
        <v>3469</v>
      </c>
      <c r="B13" s="142" t="s">
        <v>4007</v>
      </c>
    </row>
    <row r="14" spans="1:2" x14ac:dyDescent="0.2">
      <c r="A14" s="148" t="s">
        <v>2844</v>
      </c>
      <c r="B14" s="142" t="s">
        <v>4008</v>
      </c>
    </row>
    <row r="15" spans="1:2" x14ac:dyDescent="0.2">
      <c r="A15" s="148" t="s">
        <v>373</v>
      </c>
      <c r="B15" s="142" t="s">
        <v>4009</v>
      </c>
    </row>
    <row r="16" spans="1:2" x14ac:dyDescent="0.2">
      <c r="A16" s="148" t="s">
        <v>3766</v>
      </c>
      <c r="B16" s="142" t="s">
        <v>4010</v>
      </c>
    </row>
    <row r="17" spans="1:2" x14ac:dyDescent="0.2">
      <c r="A17" s="148" t="s">
        <v>776</v>
      </c>
      <c r="B17" s="142" t="s">
        <v>4011</v>
      </c>
    </row>
    <row r="18" spans="1:2" x14ac:dyDescent="0.2">
      <c r="A18" s="148" t="s">
        <v>795</v>
      </c>
      <c r="B18" s="142" t="s">
        <v>4012</v>
      </c>
    </row>
    <row r="19" spans="1:2" x14ac:dyDescent="0.2">
      <c r="A19" s="148" t="s">
        <v>408</v>
      </c>
      <c r="B19" s="142" t="s">
        <v>4013</v>
      </c>
    </row>
    <row r="20" spans="1:2" x14ac:dyDescent="0.2">
      <c r="A20" s="148" t="s">
        <v>729</v>
      </c>
      <c r="B20" s="142" t="s">
        <v>4014</v>
      </c>
    </row>
    <row r="21" spans="1:2" x14ac:dyDescent="0.2">
      <c r="A21" s="148" t="s">
        <v>1013</v>
      </c>
      <c r="B21" s="142" t="s">
        <v>4015</v>
      </c>
    </row>
    <row r="22" spans="1:2" x14ac:dyDescent="0.2">
      <c r="A22" s="148" t="s">
        <v>490</v>
      </c>
      <c r="B22" s="142" t="s">
        <v>4016</v>
      </c>
    </row>
    <row r="23" spans="1:2" x14ac:dyDescent="0.2">
      <c r="A23" s="148" t="s">
        <v>438</v>
      </c>
      <c r="B23" s="142" t="s">
        <v>4017</v>
      </c>
    </row>
    <row r="24" spans="1:2" x14ac:dyDescent="0.2">
      <c r="A24" s="148" t="s">
        <v>2267</v>
      </c>
      <c r="B24" s="142" t="s">
        <v>4018</v>
      </c>
    </row>
    <row r="25" spans="1:2" x14ac:dyDescent="0.2">
      <c r="A25" s="148" t="s">
        <v>309</v>
      </c>
      <c r="B25" s="142" t="s">
        <v>4019</v>
      </c>
    </row>
    <row r="26" spans="1:2" x14ac:dyDescent="0.2">
      <c r="A26" s="148" t="s">
        <v>500</v>
      </c>
      <c r="B26" s="142" t="s">
        <v>4020</v>
      </c>
    </row>
    <row r="27" spans="1:2" x14ac:dyDescent="0.2">
      <c r="A27" s="148" t="s">
        <v>2117</v>
      </c>
      <c r="B27" s="142" t="s">
        <v>4021</v>
      </c>
    </row>
    <row r="28" spans="1:2" x14ac:dyDescent="0.2">
      <c r="A28" s="148" t="s">
        <v>389</v>
      </c>
      <c r="B28" s="142" t="s">
        <v>4022</v>
      </c>
    </row>
    <row r="29" spans="1:2" x14ac:dyDescent="0.2">
      <c r="A29" s="148" t="s">
        <v>2931</v>
      </c>
      <c r="B29" s="142" t="s">
        <v>4023</v>
      </c>
    </row>
    <row r="30" spans="1:2" x14ac:dyDescent="0.2">
      <c r="A30" s="148" t="s">
        <v>484</v>
      </c>
      <c r="B30" s="142" t="s">
        <v>4024</v>
      </c>
    </row>
    <row r="31" spans="1:2" x14ac:dyDescent="0.2">
      <c r="A31" s="148" t="s">
        <v>422</v>
      </c>
      <c r="B31" s="142" t="s">
        <v>4025</v>
      </c>
    </row>
    <row r="32" spans="1:2" x14ac:dyDescent="0.2">
      <c r="A32" s="148" t="s">
        <v>783</v>
      </c>
      <c r="B32" s="142" t="s">
        <v>4026</v>
      </c>
    </row>
    <row r="33" spans="1:2" x14ac:dyDescent="0.2">
      <c r="A33" s="148" t="s">
        <v>509</v>
      </c>
      <c r="B33" s="142" t="s">
        <v>4027</v>
      </c>
    </row>
    <row r="34" spans="1:2" x14ac:dyDescent="0.2">
      <c r="A34" s="148" t="s">
        <v>1779</v>
      </c>
      <c r="B34" s="142" t="s">
        <v>4028</v>
      </c>
    </row>
    <row r="35" spans="1:2" x14ac:dyDescent="0.2">
      <c r="A35" s="148" t="s">
        <v>1467</v>
      </c>
      <c r="B35" s="142" t="s">
        <v>4029</v>
      </c>
    </row>
    <row r="36" spans="1:2" x14ac:dyDescent="0.2">
      <c r="A36" s="148" t="s">
        <v>3817</v>
      </c>
      <c r="B36" s="142" t="s">
        <v>4030</v>
      </c>
    </row>
    <row r="37" spans="1:2" x14ac:dyDescent="0.2">
      <c r="A37" s="148" t="s">
        <v>1286</v>
      </c>
      <c r="B37" s="142" t="s">
        <v>4031</v>
      </c>
    </row>
    <row r="38" spans="1:2" x14ac:dyDescent="0.2">
      <c r="A38" s="148" t="s">
        <v>826</v>
      </c>
      <c r="B38" s="142" t="s">
        <v>4032</v>
      </c>
    </row>
    <row r="39" spans="1:2" x14ac:dyDescent="0.2">
      <c r="A39" s="148" t="s">
        <v>692</v>
      </c>
      <c r="B39" s="142" t="s">
        <v>4033</v>
      </c>
    </row>
    <row r="40" spans="1:2" x14ac:dyDescent="0.2">
      <c r="A40" s="148" t="s">
        <v>584</v>
      </c>
      <c r="B40" s="142" t="s">
        <v>4034</v>
      </c>
    </row>
    <row r="41" spans="1:2" x14ac:dyDescent="0.2">
      <c r="A41" s="148" t="s">
        <v>735</v>
      </c>
      <c r="B41" s="142" t="s">
        <v>4035</v>
      </c>
    </row>
    <row r="42" spans="1:2" x14ac:dyDescent="0.2">
      <c r="A42" s="148" t="s">
        <v>1489</v>
      </c>
      <c r="B42" s="142" t="s">
        <v>4036</v>
      </c>
    </row>
    <row r="43" spans="1:2" x14ac:dyDescent="0.2">
      <c r="A43" s="148" t="s">
        <v>1296</v>
      </c>
      <c r="B43" s="142" t="s">
        <v>4037</v>
      </c>
    </row>
    <row r="44" spans="1:2" x14ac:dyDescent="0.2">
      <c r="A44" s="148" t="s">
        <v>2648</v>
      </c>
      <c r="B44" s="142" t="s">
        <v>4038</v>
      </c>
    </row>
    <row r="45" spans="1:2" ht="12.75" customHeight="1" x14ac:dyDescent="0.2">
      <c r="A45" s="148" t="s">
        <v>1100</v>
      </c>
      <c r="B45" s="142" t="s">
        <v>4039</v>
      </c>
    </row>
    <row r="46" spans="1:2" ht="12.75" customHeight="1" x14ac:dyDescent="0.2">
      <c r="A46" s="148" t="s">
        <v>266</v>
      </c>
      <c r="B46" s="142" t="s">
        <v>4040</v>
      </c>
    </row>
    <row r="47" spans="1:2" ht="12.75" customHeight="1" x14ac:dyDescent="0.2">
      <c r="A47" s="148" t="s">
        <v>2791</v>
      </c>
      <c r="B47" s="142" t="s">
        <v>4041</v>
      </c>
    </row>
    <row r="48" spans="1:2" ht="12.75" customHeight="1" x14ac:dyDescent="0.2">
      <c r="A48" s="148" t="s">
        <v>641</v>
      </c>
      <c r="B48" s="142" t="s">
        <v>4042</v>
      </c>
    </row>
    <row r="49" spans="1:2" ht="12.75" customHeight="1" x14ac:dyDescent="0.2">
      <c r="A49" s="148" t="s">
        <v>356</v>
      </c>
      <c r="B49" s="142" t="s">
        <v>4043</v>
      </c>
    </row>
    <row r="50" spans="1:2" ht="12.75" customHeight="1" x14ac:dyDescent="0.2">
      <c r="A50" s="148" t="s">
        <v>2145</v>
      </c>
      <c r="B50" s="142" t="s">
        <v>4044</v>
      </c>
    </row>
    <row r="51" spans="1:2" ht="12.75" customHeight="1" x14ac:dyDescent="0.2">
      <c r="A51" s="148" t="s">
        <v>1440</v>
      </c>
      <c r="B51" s="142" t="s">
        <v>4045</v>
      </c>
    </row>
    <row r="52" spans="1:2" ht="12.75" customHeight="1" x14ac:dyDescent="0.2">
      <c r="A52" s="148" t="s">
        <v>806</v>
      </c>
      <c r="B52" s="142" t="s">
        <v>4046</v>
      </c>
    </row>
    <row r="53" spans="1:2" ht="12.75" customHeight="1" x14ac:dyDescent="0.2">
      <c r="A53" s="148" t="s">
        <v>665</v>
      </c>
      <c r="B53" s="142" t="s">
        <v>4047</v>
      </c>
    </row>
    <row r="54" spans="1:2" ht="12.75" customHeight="1" x14ac:dyDescent="0.2">
      <c r="A54" s="148" t="s">
        <v>1414</v>
      </c>
      <c r="B54" s="142" t="s">
        <v>4048</v>
      </c>
    </row>
    <row r="55" spans="1:2" ht="12.75" customHeight="1" x14ac:dyDescent="0.2">
      <c r="A55" s="148" t="s">
        <v>315</v>
      </c>
      <c r="B55" s="142" t="s">
        <v>4049</v>
      </c>
    </row>
    <row r="56" spans="1:2" ht="12.75" customHeight="1" x14ac:dyDescent="0.2">
      <c r="A56" s="148" t="s">
        <v>969</v>
      </c>
      <c r="B56" s="142" t="s">
        <v>4050</v>
      </c>
    </row>
    <row r="57" spans="1:2" ht="12.75" customHeight="1" x14ac:dyDescent="0.2">
      <c r="A57" s="148" t="s">
        <v>3425</v>
      </c>
      <c r="B57" s="142" t="s">
        <v>4051</v>
      </c>
    </row>
    <row r="58" spans="1:2" ht="12.75" customHeight="1" x14ac:dyDescent="0.2">
      <c r="A58" s="148" t="s">
        <v>1423</v>
      </c>
      <c r="B58" s="142" t="s">
        <v>4052</v>
      </c>
    </row>
    <row r="59" spans="1:2" ht="12.75" customHeight="1" x14ac:dyDescent="0.2">
      <c r="A59" s="148" t="s">
        <v>738</v>
      </c>
      <c r="B59" s="142" t="s">
        <v>4053</v>
      </c>
    </row>
    <row r="60" spans="1:2" ht="12.75" customHeight="1" x14ac:dyDescent="0.2">
      <c r="A60" s="148" t="s">
        <v>850</v>
      </c>
      <c r="B60" s="142" t="s">
        <v>4054</v>
      </c>
    </row>
    <row r="61" spans="1:2" ht="12.75" customHeight="1" x14ac:dyDescent="0.2">
      <c r="A61" s="148" t="s">
        <v>2270</v>
      </c>
      <c r="B61" s="142" t="s">
        <v>4055</v>
      </c>
    </row>
    <row r="62" spans="1:2" ht="12.75" customHeight="1" x14ac:dyDescent="0.2">
      <c r="A62" s="148" t="s">
        <v>333</v>
      </c>
      <c r="B62" s="142" t="s">
        <v>4056</v>
      </c>
    </row>
    <row r="63" spans="1:2" ht="12.75" customHeight="1" x14ac:dyDescent="0.2">
      <c r="A63" s="148" t="s">
        <v>1974</v>
      </c>
      <c r="B63" s="142" t="s">
        <v>4057</v>
      </c>
    </row>
    <row r="64" spans="1:2" ht="12.75" customHeight="1" x14ac:dyDescent="0.2">
      <c r="A64" s="148" t="s">
        <v>854</v>
      </c>
      <c r="B64" s="142" t="s">
        <v>4058</v>
      </c>
    </row>
    <row r="65" spans="1:2" ht="12.75" customHeight="1" x14ac:dyDescent="0.2">
      <c r="A65" s="148" t="s">
        <v>2743</v>
      </c>
      <c r="B65" s="142" t="s">
        <v>4059</v>
      </c>
    </row>
    <row r="66" spans="1:2" ht="12.75" customHeight="1" x14ac:dyDescent="0.2">
      <c r="A66" s="148" t="s">
        <v>551</v>
      </c>
      <c r="B66" s="142" t="s">
        <v>4060</v>
      </c>
    </row>
    <row r="67" spans="1:2" ht="12.75" customHeight="1" x14ac:dyDescent="0.2">
      <c r="A67" s="148" t="s">
        <v>1526</v>
      </c>
      <c r="B67" s="142" t="s">
        <v>4061</v>
      </c>
    </row>
    <row r="68" spans="1:2" ht="12.75" customHeight="1" x14ac:dyDescent="0.2">
      <c r="A68" s="148" t="s">
        <v>906</v>
      </c>
      <c r="B68" s="142" t="s">
        <v>4062</v>
      </c>
    </row>
    <row r="69" spans="1:2" ht="12.75" customHeight="1" x14ac:dyDescent="0.2">
      <c r="A69" s="148" t="s">
        <v>632</v>
      </c>
      <c r="B69" s="142" t="s">
        <v>4063</v>
      </c>
    </row>
    <row r="70" spans="1:2" ht="12.75" customHeight="1" x14ac:dyDescent="0.2">
      <c r="A70" s="148" t="s">
        <v>568</v>
      </c>
      <c r="B70" s="142" t="s">
        <v>4064</v>
      </c>
    </row>
    <row r="71" spans="1:2" ht="12.75" customHeight="1" x14ac:dyDescent="0.2">
      <c r="A71" s="148" t="s">
        <v>757</v>
      </c>
      <c r="B71" s="142" t="s">
        <v>4065</v>
      </c>
    </row>
    <row r="72" spans="1:2" ht="12.75" customHeight="1" x14ac:dyDescent="0.2">
      <c r="A72" s="148" t="s">
        <v>325</v>
      </c>
      <c r="B72" s="142" t="s">
        <v>4066</v>
      </c>
    </row>
    <row r="73" spans="1:2" ht="12.75" customHeight="1" x14ac:dyDescent="0.2">
      <c r="A73" s="148" t="s">
        <v>886</v>
      </c>
      <c r="B73" s="142" t="s">
        <v>4067</v>
      </c>
    </row>
    <row r="74" spans="1:2" ht="12.75" customHeight="1" x14ac:dyDescent="0.2">
      <c r="A74" s="148" t="s">
        <v>2228</v>
      </c>
      <c r="B74" s="142" t="s">
        <v>4068</v>
      </c>
    </row>
    <row r="75" spans="1:2" ht="12.75" customHeight="1" x14ac:dyDescent="0.2">
      <c r="A75" s="148" t="s">
        <v>1123</v>
      </c>
      <c r="B75" s="142" t="s">
        <v>4069</v>
      </c>
    </row>
    <row r="76" spans="1:2" ht="12.75" customHeight="1" x14ac:dyDescent="0.2">
      <c r="A76" s="148" t="s">
        <v>752</v>
      </c>
      <c r="B76" s="142" t="s">
        <v>4070</v>
      </c>
    </row>
    <row r="77" spans="1:2" ht="12.75" customHeight="1" x14ac:dyDescent="0.2">
      <c r="A77" s="148" t="s">
        <v>627</v>
      </c>
      <c r="B77" s="142" t="s">
        <v>4071</v>
      </c>
    </row>
    <row r="78" spans="1:2" ht="12.75" customHeight="1" x14ac:dyDescent="0.2">
      <c r="A78" s="148" t="s">
        <v>977</v>
      </c>
      <c r="B78" s="142" t="s">
        <v>4072</v>
      </c>
    </row>
    <row r="79" spans="1:2" ht="12.75" customHeight="1" x14ac:dyDescent="0.2">
      <c r="A79" s="148" t="s">
        <v>662</v>
      </c>
      <c r="B79" s="142" t="s">
        <v>4073</v>
      </c>
    </row>
    <row r="80" spans="1:2" ht="12.75" customHeight="1" x14ac:dyDescent="0.2">
      <c r="A80" s="148" t="s">
        <v>1210</v>
      </c>
      <c r="B80" s="142" t="s">
        <v>4074</v>
      </c>
    </row>
    <row r="81" spans="1:2" ht="12.75" customHeight="1" x14ac:dyDescent="0.2">
      <c r="A81" s="148" t="s">
        <v>2164</v>
      </c>
      <c r="B81" s="142" t="s">
        <v>4075</v>
      </c>
    </row>
    <row r="82" spans="1:2" ht="12.75" customHeight="1" x14ac:dyDescent="0.2">
      <c r="A82" s="148" t="s">
        <v>669</v>
      </c>
      <c r="B82" s="142" t="s">
        <v>4076</v>
      </c>
    </row>
    <row r="83" spans="1:2" ht="12.75" customHeight="1" x14ac:dyDescent="0.2">
      <c r="A83" s="148" t="s">
        <v>1389</v>
      </c>
      <c r="B83" s="142" t="s">
        <v>4077</v>
      </c>
    </row>
    <row r="84" spans="1:2" ht="12.75" customHeight="1" x14ac:dyDescent="0.2">
      <c r="A84" s="148" t="s">
        <v>629</v>
      </c>
      <c r="B84" s="142" t="s">
        <v>4078</v>
      </c>
    </row>
    <row r="85" spans="1:2" ht="12.75" customHeight="1" x14ac:dyDescent="0.2">
      <c r="A85" s="148" t="s">
        <v>786</v>
      </c>
      <c r="B85" s="142" t="s">
        <v>4079</v>
      </c>
    </row>
    <row r="86" spans="1:2" ht="12.75" customHeight="1" x14ac:dyDescent="0.2">
      <c r="A86" s="148" t="s">
        <v>925</v>
      </c>
      <c r="B86" s="142" t="s">
        <v>4080</v>
      </c>
    </row>
    <row r="87" spans="1:2" ht="12.75" customHeight="1" x14ac:dyDescent="0.2">
      <c r="A87" s="148" t="s">
        <v>495</v>
      </c>
      <c r="B87" s="142" t="s">
        <v>4081</v>
      </c>
    </row>
    <row r="88" spans="1:2" ht="12.75" customHeight="1" x14ac:dyDescent="0.2">
      <c r="A88" s="148" t="s">
        <v>1273</v>
      </c>
      <c r="B88" s="142" t="s">
        <v>4082</v>
      </c>
    </row>
    <row r="89" spans="1:2" ht="12.75" customHeight="1" x14ac:dyDescent="0.2">
      <c r="A89" s="148" t="s">
        <v>402</v>
      </c>
      <c r="B89" s="142" t="s">
        <v>4083</v>
      </c>
    </row>
    <row r="90" spans="1:2" ht="12.75" customHeight="1" x14ac:dyDescent="0.2">
      <c r="A90" s="148" t="s">
        <v>560</v>
      </c>
      <c r="B90" s="142" t="s">
        <v>4084</v>
      </c>
    </row>
    <row r="91" spans="1:2" ht="12.75" customHeight="1" x14ac:dyDescent="0.2">
      <c r="A91" s="148" t="s">
        <v>2824</v>
      </c>
      <c r="B91" s="142" t="s">
        <v>4085</v>
      </c>
    </row>
    <row r="92" spans="1:2" x14ac:dyDescent="0.2">
      <c r="A92" s="148" t="s">
        <v>343</v>
      </c>
      <c r="B92" s="142" t="s">
        <v>4086</v>
      </c>
    </row>
    <row r="93" spans="1:2" x14ac:dyDescent="0.2">
      <c r="A93" s="148" t="s">
        <v>1089</v>
      </c>
      <c r="B93" s="142" t="s">
        <v>4087</v>
      </c>
    </row>
    <row r="94" spans="1:2" x14ac:dyDescent="0.2">
      <c r="A94" s="148" t="s">
        <v>2721</v>
      </c>
      <c r="B94" s="142" t="s">
        <v>4088</v>
      </c>
    </row>
    <row r="95" spans="1:2" x14ac:dyDescent="0.2">
      <c r="A95" s="148" t="s">
        <v>3667</v>
      </c>
      <c r="B95" s="142" t="s">
        <v>4089</v>
      </c>
    </row>
    <row r="96" spans="1:2" x14ac:dyDescent="0.2">
      <c r="A96" s="148" t="s">
        <v>464</v>
      </c>
      <c r="B96" s="142" t="s">
        <v>4090</v>
      </c>
    </row>
    <row r="97" spans="1:2" x14ac:dyDescent="0.2">
      <c r="A97" s="148" t="s">
        <v>1837</v>
      </c>
      <c r="B97" s="142" t="s">
        <v>4091</v>
      </c>
    </row>
    <row r="98" spans="1:2" x14ac:dyDescent="0.2">
      <c r="A98" s="148" t="s">
        <v>1685</v>
      </c>
      <c r="B98" s="142" t="s">
        <v>4092</v>
      </c>
    </row>
    <row r="99" spans="1:2" x14ac:dyDescent="0.2">
      <c r="A99" s="148" t="s">
        <v>2248</v>
      </c>
      <c r="B99" s="142" t="s">
        <v>4093</v>
      </c>
    </row>
    <row r="100" spans="1:2" x14ac:dyDescent="0.2">
      <c r="A100" s="148" t="s">
        <v>2404</v>
      </c>
      <c r="B100" s="142" t="s">
        <v>4094</v>
      </c>
    </row>
    <row r="101" spans="1:2" x14ac:dyDescent="0.2">
      <c r="A101" s="148" t="s">
        <v>1476</v>
      </c>
      <c r="B101" s="142" t="s">
        <v>4095</v>
      </c>
    </row>
    <row r="102" spans="1:2" x14ac:dyDescent="0.2">
      <c r="A102" s="148" t="s">
        <v>276</v>
      </c>
      <c r="B102" s="142" t="s">
        <v>4096</v>
      </c>
    </row>
    <row r="103" spans="1:2" x14ac:dyDescent="0.2">
      <c r="A103" s="148" t="s">
        <v>1222</v>
      </c>
      <c r="B103" s="142" t="s">
        <v>4097</v>
      </c>
    </row>
    <row r="104" spans="1:2" x14ac:dyDescent="0.2">
      <c r="A104" s="148" t="s">
        <v>3778</v>
      </c>
      <c r="B104" s="142" t="s">
        <v>4098</v>
      </c>
    </row>
    <row r="105" spans="1:2" x14ac:dyDescent="0.2">
      <c r="A105" s="148" t="s">
        <v>1591</v>
      </c>
      <c r="B105" s="142" t="s">
        <v>4099</v>
      </c>
    </row>
    <row r="106" spans="1:2" x14ac:dyDescent="0.2">
      <c r="A106" s="148" t="s">
        <v>2109</v>
      </c>
      <c r="B106" s="142" t="s">
        <v>4100</v>
      </c>
    </row>
    <row r="107" spans="1:2" x14ac:dyDescent="0.2">
      <c r="A107" s="148" t="s">
        <v>1345</v>
      </c>
      <c r="B107" s="142" t="s">
        <v>4101</v>
      </c>
    </row>
    <row r="108" spans="1:2" x14ac:dyDescent="0.2">
      <c r="A108" s="148" t="s">
        <v>834</v>
      </c>
      <c r="B108" s="142" t="s">
        <v>4102</v>
      </c>
    </row>
    <row r="109" spans="1:2" x14ac:dyDescent="0.2">
      <c r="A109" s="148" t="s">
        <v>923</v>
      </c>
      <c r="B109" s="142" t="s">
        <v>4103</v>
      </c>
    </row>
    <row r="110" spans="1:2" x14ac:dyDescent="0.2">
      <c r="A110" s="148" t="s">
        <v>1358</v>
      </c>
      <c r="B110" s="142" t="s">
        <v>4104</v>
      </c>
    </row>
    <row r="111" spans="1:2" x14ac:dyDescent="0.2">
      <c r="A111" s="148" t="s">
        <v>2657</v>
      </c>
      <c r="B111" s="142" t="s">
        <v>4105</v>
      </c>
    </row>
    <row r="112" spans="1:2" x14ac:dyDescent="0.2">
      <c r="A112" s="148" t="s">
        <v>966</v>
      </c>
      <c r="B112" s="142" t="s">
        <v>4106</v>
      </c>
    </row>
    <row r="113" spans="1:2" x14ac:dyDescent="0.2">
      <c r="A113" s="148" t="s">
        <v>1937</v>
      </c>
      <c r="B113" s="142" t="s">
        <v>4107</v>
      </c>
    </row>
    <row r="114" spans="1:2" x14ac:dyDescent="0.2">
      <c r="A114" s="148" t="s">
        <v>1263</v>
      </c>
      <c r="B114" s="142" t="s">
        <v>4108</v>
      </c>
    </row>
    <row r="115" spans="1:2" x14ac:dyDescent="0.2">
      <c r="A115" s="148" t="s">
        <v>1775</v>
      </c>
      <c r="B115" s="142" t="s">
        <v>4109</v>
      </c>
    </row>
    <row r="116" spans="1:2" x14ac:dyDescent="0.2">
      <c r="A116" s="148" t="s">
        <v>1397</v>
      </c>
      <c r="B116" s="142" t="s">
        <v>4110</v>
      </c>
    </row>
    <row r="117" spans="1:2" x14ac:dyDescent="0.2">
      <c r="A117" s="148" t="s">
        <v>935</v>
      </c>
      <c r="B117" s="142" t="s">
        <v>4111</v>
      </c>
    </row>
    <row r="118" spans="1:2" x14ac:dyDescent="0.2">
      <c r="A118" s="148" t="s">
        <v>1391</v>
      </c>
      <c r="B118" s="142" t="s">
        <v>4112</v>
      </c>
    </row>
    <row r="119" spans="1:2" x14ac:dyDescent="0.2">
      <c r="A119" s="148" t="s">
        <v>1417</v>
      </c>
      <c r="B119" s="142" t="s">
        <v>4113</v>
      </c>
    </row>
    <row r="120" spans="1:2" x14ac:dyDescent="0.2">
      <c r="A120" s="148" t="s">
        <v>2221</v>
      </c>
      <c r="B120" s="142" t="s">
        <v>4114</v>
      </c>
    </row>
    <row r="121" spans="1:2" x14ac:dyDescent="0.2">
      <c r="A121" s="148" t="s">
        <v>1825</v>
      </c>
      <c r="B121" s="142" t="s">
        <v>4115</v>
      </c>
    </row>
    <row r="122" spans="1:2" x14ac:dyDescent="0.2">
      <c r="A122" s="148" t="s">
        <v>1436</v>
      </c>
      <c r="B122" s="142" t="s">
        <v>4116</v>
      </c>
    </row>
    <row r="123" spans="1:2" x14ac:dyDescent="0.2">
      <c r="A123" s="148" t="s">
        <v>875</v>
      </c>
      <c r="B123" s="142" t="s">
        <v>4117</v>
      </c>
    </row>
    <row r="124" spans="1:2" x14ac:dyDescent="0.2">
      <c r="A124" s="148" t="s">
        <v>3243</v>
      </c>
      <c r="B124" s="142" t="s">
        <v>4118</v>
      </c>
    </row>
    <row r="125" spans="1:2" x14ac:dyDescent="0.2">
      <c r="A125" s="148" t="s">
        <v>1191</v>
      </c>
      <c r="B125" s="142" t="s">
        <v>4119</v>
      </c>
    </row>
    <row r="126" spans="1:2" x14ac:dyDescent="0.2">
      <c r="A126" s="148" t="s">
        <v>549</v>
      </c>
      <c r="B126" s="142" t="s">
        <v>4120</v>
      </c>
    </row>
    <row r="127" spans="1:2" x14ac:dyDescent="0.2">
      <c r="A127" s="148" t="s">
        <v>1071</v>
      </c>
      <c r="B127" s="142" t="s">
        <v>4121</v>
      </c>
    </row>
    <row r="128" spans="1:2" x14ac:dyDescent="0.2">
      <c r="A128" s="148" t="s">
        <v>1588</v>
      </c>
      <c r="B128" s="142" t="s">
        <v>4122</v>
      </c>
    </row>
    <row r="129" spans="1:2" x14ac:dyDescent="0.2">
      <c r="A129" s="148" t="s">
        <v>1231</v>
      </c>
      <c r="B129" s="142" t="s">
        <v>4123</v>
      </c>
    </row>
    <row r="130" spans="1:2" x14ac:dyDescent="0.2">
      <c r="A130" s="148" t="s">
        <v>1079</v>
      </c>
      <c r="B130" s="142" t="s">
        <v>4124</v>
      </c>
    </row>
    <row r="131" spans="1:2" x14ac:dyDescent="0.2">
      <c r="A131" s="148" t="s">
        <v>1493</v>
      </c>
      <c r="B131" s="142" t="s">
        <v>4125</v>
      </c>
    </row>
    <row r="132" spans="1:2" x14ac:dyDescent="0.2">
      <c r="A132" s="148" t="s">
        <v>2231</v>
      </c>
      <c r="B132" s="142" t="s">
        <v>4126</v>
      </c>
    </row>
    <row r="133" spans="1:2" x14ac:dyDescent="0.2">
      <c r="A133" s="148" t="s">
        <v>695</v>
      </c>
      <c r="B133" s="142" t="s">
        <v>4127</v>
      </c>
    </row>
    <row r="134" spans="1:2" x14ac:dyDescent="0.2">
      <c r="A134" s="148" t="s">
        <v>1156</v>
      </c>
      <c r="B134" s="142" t="s">
        <v>4128</v>
      </c>
    </row>
    <row r="135" spans="1:2" x14ac:dyDescent="0.2">
      <c r="A135" s="148" t="s">
        <v>352</v>
      </c>
      <c r="B135" s="142" t="s">
        <v>4129</v>
      </c>
    </row>
    <row r="136" spans="1:2" x14ac:dyDescent="0.2">
      <c r="A136" s="148" t="s">
        <v>1881</v>
      </c>
      <c r="B136" s="142" t="s">
        <v>4130</v>
      </c>
    </row>
    <row r="137" spans="1:2" x14ac:dyDescent="0.2">
      <c r="A137" s="148" t="s">
        <v>1545</v>
      </c>
      <c r="B137" s="142" t="s">
        <v>4131</v>
      </c>
    </row>
    <row r="138" spans="1:2" x14ac:dyDescent="0.2">
      <c r="A138" s="148" t="s">
        <v>1431</v>
      </c>
      <c r="B138" s="142" t="s">
        <v>4132</v>
      </c>
    </row>
    <row r="139" spans="1:2" x14ac:dyDescent="0.2">
      <c r="A139" s="148" t="s">
        <v>313</v>
      </c>
      <c r="B139" s="142" t="s">
        <v>4133</v>
      </c>
    </row>
    <row r="140" spans="1:2" x14ac:dyDescent="0.2">
      <c r="A140" s="148" t="s">
        <v>1730</v>
      </c>
      <c r="B140" s="142" t="s">
        <v>4134</v>
      </c>
    </row>
    <row r="141" spans="1:2" x14ac:dyDescent="0.2">
      <c r="A141" s="148" t="s">
        <v>2000</v>
      </c>
      <c r="B141" s="142" t="s">
        <v>4135</v>
      </c>
    </row>
    <row r="142" spans="1:2" x14ac:dyDescent="0.2">
      <c r="A142" s="148" t="s">
        <v>293</v>
      </c>
      <c r="B142" s="142" t="s">
        <v>4136</v>
      </c>
    </row>
    <row r="143" spans="1:2" x14ac:dyDescent="0.2">
      <c r="A143" s="148" t="s">
        <v>3720</v>
      </c>
      <c r="B143" s="142" t="s">
        <v>4137</v>
      </c>
    </row>
    <row r="144" spans="1:2" x14ac:dyDescent="0.2">
      <c r="A144" s="148" t="s">
        <v>3782</v>
      </c>
      <c r="B144" s="142" t="s">
        <v>4138</v>
      </c>
    </row>
    <row r="145" spans="1:2" x14ac:dyDescent="0.2">
      <c r="A145" s="148" t="s">
        <v>1638</v>
      </c>
      <c r="B145" s="142" t="s">
        <v>4139</v>
      </c>
    </row>
    <row r="146" spans="1:2" x14ac:dyDescent="0.2">
      <c r="A146" s="148" t="s">
        <v>1732</v>
      </c>
      <c r="B146" s="142" t="s">
        <v>4140</v>
      </c>
    </row>
    <row r="147" spans="1:2" x14ac:dyDescent="0.2">
      <c r="A147" s="148" t="s">
        <v>2585</v>
      </c>
      <c r="B147" s="142" t="s">
        <v>4141</v>
      </c>
    </row>
    <row r="148" spans="1:2" x14ac:dyDescent="0.2">
      <c r="A148" s="148" t="s">
        <v>492</v>
      </c>
      <c r="B148" s="142" t="s">
        <v>4142</v>
      </c>
    </row>
    <row r="149" spans="1:2" x14ac:dyDescent="0.2">
      <c r="A149" s="148" t="s">
        <v>2072</v>
      </c>
      <c r="B149" s="142" t="s">
        <v>4143</v>
      </c>
    </row>
    <row r="150" spans="1:2" x14ac:dyDescent="0.2">
      <c r="A150" s="148" t="s">
        <v>865</v>
      </c>
      <c r="B150" s="142" t="s">
        <v>4144</v>
      </c>
    </row>
    <row r="151" spans="1:2" x14ac:dyDescent="0.2">
      <c r="A151" s="148" t="s">
        <v>3804</v>
      </c>
      <c r="B151" s="142" t="s">
        <v>4145</v>
      </c>
    </row>
    <row r="152" spans="1:2" x14ac:dyDescent="0.2">
      <c r="A152" s="148" t="s">
        <v>705</v>
      </c>
      <c r="B152" s="142" t="s">
        <v>4146</v>
      </c>
    </row>
    <row r="153" spans="1:2" x14ac:dyDescent="0.2">
      <c r="A153" s="148" t="s">
        <v>1715</v>
      </c>
      <c r="B153" s="142" t="s">
        <v>4147</v>
      </c>
    </row>
    <row r="154" spans="1:2" x14ac:dyDescent="0.2">
      <c r="A154" s="148" t="s">
        <v>2991</v>
      </c>
      <c r="B154" s="142" t="s">
        <v>4148</v>
      </c>
    </row>
    <row r="155" spans="1:2" x14ac:dyDescent="0.2">
      <c r="A155" s="148" t="s">
        <v>377</v>
      </c>
      <c r="B155" s="142" t="s">
        <v>4149</v>
      </c>
    </row>
    <row r="156" spans="1:2" x14ac:dyDescent="0.2">
      <c r="A156" s="148" t="s">
        <v>419</v>
      </c>
      <c r="B156" s="142" t="s">
        <v>4150</v>
      </c>
    </row>
    <row r="157" spans="1:2" x14ac:dyDescent="0.2">
      <c r="A157" s="148" t="s">
        <v>1760</v>
      </c>
      <c r="B157" s="142" t="s">
        <v>4151</v>
      </c>
    </row>
    <row r="158" spans="1:2" x14ac:dyDescent="0.2">
      <c r="A158" s="148" t="s">
        <v>570</v>
      </c>
      <c r="B158" s="142" t="s">
        <v>4152</v>
      </c>
    </row>
    <row r="159" spans="1:2" x14ac:dyDescent="0.2">
      <c r="A159" s="148" t="s">
        <v>3521</v>
      </c>
      <c r="B159" s="142" t="s">
        <v>4153</v>
      </c>
    </row>
    <row r="160" spans="1:2" x14ac:dyDescent="0.2">
      <c r="A160" s="148" t="s">
        <v>2136</v>
      </c>
      <c r="B160" s="142" t="s">
        <v>4154</v>
      </c>
    </row>
    <row r="161" spans="1:2" x14ac:dyDescent="0.2">
      <c r="A161" s="148" t="s">
        <v>1195</v>
      </c>
      <c r="B161" s="142" t="s">
        <v>4155</v>
      </c>
    </row>
    <row r="162" spans="1:2" x14ac:dyDescent="0.2">
      <c r="A162" s="148" t="s">
        <v>1802</v>
      </c>
      <c r="B162" s="142" t="s">
        <v>4156</v>
      </c>
    </row>
    <row r="163" spans="1:2" x14ac:dyDescent="0.2">
      <c r="A163" s="148" t="s">
        <v>1806</v>
      </c>
      <c r="B163" s="142" t="s">
        <v>4157</v>
      </c>
    </row>
    <row r="164" spans="1:2" x14ac:dyDescent="0.2">
      <c r="A164" s="148" t="s">
        <v>1499</v>
      </c>
      <c r="B164" s="142" t="s">
        <v>4158</v>
      </c>
    </row>
    <row r="165" spans="1:2" x14ac:dyDescent="0.2">
      <c r="A165" s="148" t="s">
        <v>335</v>
      </c>
      <c r="B165" s="142" t="s">
        <v>4159</v>
      </c>
    </row>
    <row r="166" spans="1:2" x14ac:dyDescent="0.2">
      <c r="A166" s="148" t="s">
        <v>517</v>
      </c>
      <c r="B166" s="142" t="s">
        <v>4160</v>
      </c>
    </row>
    <row r="167" spans="1:2" x14ac:dyDescent="0.2">
      <c r="A167" s="148" t="s">
        <v>2303</v>
      </c>
      <c r="B167" s="142" t="s">
        <v>4161</v>
      </c>
    </row>
    <row r="168" spans="1:2" x14ac:dyDescent="0.2">
      <c r="A168" s="148" t="s">
        <v>987</v>
      </c>
      <c r="B168" s="142" t="s">
        <v>4162</v>
      </c>
    </row>
    <row r="169" spans="1:2" x14ac:dyDescent="0.2">
      <c r="A169" s="148" t="s">
        <v>1576</v>
      </c>
      <c r="B169" s="142" t="s">
        <v>4163</v>
      </c>
    </row>
    <row r="170" spans="1:2" x14ac:dyDescent="0.2">
      <c r="A170" s="148" t="s">
        <v>2187</v>
      </c>
      <c r="B170" s="142" t="s">
        <v>4164</v>
      </c>
    </row>
    <row r="171" spans="1:2" x14ac:dyDescent="0.2">
      <c r="A171" s="148" t="s">
        <v>449</v>
      </c>
      <c r="B171" s="142" t="s">
        <v>4165</v>
      </c>
    </row>
    <row r="172" spans="1:2" x14ac:dyDescent="0.2">
      <c r="A172" s="148" t="s">
        <v>653</v>
      </c>
      <c r="B172" s="142" t="s">
        <v>4166</v>
      </c>
    </row>
    <row r="173" spans="1:2" x14ac:dyDescent="0.2">
      <c r="A173" s="148" t="s">
        <v>2308</v>
      </c>
      <c r="B173" s="142" t="s">
        <v>4167</v>
      </c>
    </row>
    <row r="174" spans="1:2" x14ac:dyDescent="0.2">
      <c r="A174" s="148" t="s">
        <v>619</v>
      </c>
      <c r="B174" s="142" t="s">
        <v>4168</v>
      </c>
    </row>
    <row r="175" spans="1:2" x14ac:dyDescent="0.2">
      <c r="A175" s="148" t="s">
        <v>625</v>
      </c>
      <c r="B175" s="142" t="s">
        <v>4169</v>
      </c>
    </row>
    <row r="176" spans="1:2" x14ac:dyDescent="0.2">
      <c r="A176" s="148" t="s">
        <v>2053</v>
      </c>
      <c r="B176" s="142" t="s">
        <v>4170</v>
      </c>
    </row>
    <row r="177" spans="1:2" x14ac:dyDescent="0.2">
      <c r="A177" s="148" t="s">
        <v>3576</v>
      </c>
      <c r="B177" s="142" t="s">
        <v>4171</v>
      </c>
    </row>
    <row r="178" spans="1:2" x14ac:dyDescent="0.2">
      <c r="A178" s="148" t="s">
        <v>1980</v>
      </c>
      <c r="B178" s="142" t="s">
        <v>4172</v>
      </c>
    </row>
    <row r="179" spans="1:2" x14ac:dyDescent="0.2">
      <c r="A179" s="148" t="s">
        <v>1131</v>
      </c>
      <c r="B179" s="142" t="s">
        <v>4173</v>
      </c>
    </row>
    <row r="180" spans="1:2" x14ac:dyDescent="0.2">
      <c r="A180" s="148" t="s">
        <v>952</v>
      </c>
      <c r="B180" s="142" t="s">
        <v>4174</v>
      </c>
    </row>
    <row r="181" spans="1:2" x14ac:dyDescent="0.2">
      <c r="A181" s="148" t="s">
        <v>458</v>
      </c>
      <c r="B181" s="142" t="s">
        <v>4175</v>
      </c>
    </row>
    <row r="182" spans="1:2" x14ac:dyDescent="0.2">
      <c r="A182" s="148" t="s">
        <v>2840</v>
      </c>
      <c r="B182" s="142" t="s">
        <v>4176</v>
      </c>
    </row>
    <row r="183" spans="1:2" x14ac:dyDescent="0.2">
      <c r="A183" s="148" t="s">
        <v>3172</v>
      </c>
      <c r="B183" s="142" t="s">
        <v>4177</v>
      </c>
    </row>
    <row r="184" spans="1:2" x14ac:dyDescent="0.2">
      <c r="A184" s="148" t="s">
        <v>792</v>
      </c>
      <c r="B184" s="142" t="s">
        <v>4178</v>
      </c>
    </row>
    <row r="185" spans="1:2" x14ac:dyDescent="0.2">
      <c r="A185" s="148" t="s">
        <v>861</v>
      </c>
      <c r="B185" s="142" t="s">
        <v>4179</v>
      </c>
    </row>
    <row r="186" spans="1:2" x14ac:dyDescent="0.2">
      <c r="A186" s="148" t="s">
        <v>799</v>
      </c>
      <c r="B186" s="142" t="s">
        <v>4180</v>
      </c>
    </row>
    <row r="187" spans="1:2" x14ac:dyDescent="0.2">
      <c r="A187" s="148" t="s">
        <v>1151</v>
      </c>
      <c r="B187" s="142" t="s">
        <v>4181</v>
      </c>
    </row>
    <row r="188" spans="1:2" x14ac:dyDescent="0.2">
      <c r="A188" s="148" t="s">
        <v>2002</v>
      </c>
      <c r="B188" s="142" t="s">
        <v>4182</v>
      </c>
    </row>
    <row r="189" spans="1:2" x14ac:dyDescent="0.2">
      <c r="A189" s="148" t="s">
        <v>2084</v>
      </c>
      <c r="B189" s="142" t="s">
        <v>4183</v>
      </c>
    </row>
    <row r="190" spans="1:2" x14ac:dyDescent="0.2">
      <c r="A190" s="148" t="s">
        <v>2082</v>
      </c>
      <c r="B190" s="142" t="s">
        <v>4184</v>
      </c>
    </row>
    <row r="191" spans="1:2" x14ac:dyDescent="0.2">
      <c r="A191" s="148" t="s">
        <v>2092</v>
      </c>
      <c r="B191" s="142" t="s">
        <v>4185</v>
      </c>
    </row>
    <row r="192" spans="1:2" x14ac:dyDescent="0.2">
      <c r="A192" s="148" t="s">
        <v>502</v>
      </c>
      <c r="B192" s="142" t="s">
        <v>4186</v>
      </c>
    </row>
    <row r="193" spans="1:2" x14ac:dyDescent="0.2">
      <c r="A193" s="148" t="s">
        <v>563</v>
      </c>
      <c r="B193" s="142" t="s">
        <v>4187</v>
      </c>
    </row>
    <row r="194" spans="1:2" x14ac:dyDescent="0.2">
      <c r="A194" s="148" t="s">
        <v>538</v>
      </c>
      <c r="B194" s="142" t="s">
        <v>4188</v>
      </c>
    </row>
    <row r="195" spans="1:2" x14ac:dyDescent="0.2">
      <c r="A195" s="148" t="s">
        <v>679</v>
      </c>
      <c r="B195" s="142" t="s">
        <v>4189</v>
      </c>
    </row>
    <row r="196" spans="1:2" x14ac:dyDescent="0.2">
      <c r="A196" s="148" t="s">
        <v>3619</v>
      </c>
      <c r="B196" s="142" t="s">
        <v>4190</v>
      </c>
    </row>
    <row r="197" spans="1:2" x14ac:dyDescent="0.2">
      <c r="A197" s="148" t="s">
        <v>379</v>
      </c>
      <c r="B197" s="142" t="s">
        <v>4191</v>
      </c>
    </row>
    <row r="198" spans="1:2" x14ac:dyDescent="0.2">
      <c r="A198" s="148" t="s">
        <v>1904</v>
      </c>
      <c r="B198" s="142" t="s">
        <v>4192</v>
      </c>
    </row>
    <row r="199" spans="1:2" x14ac:dyDescent="0.2">
      <c r="A199" s="148" t="s">
        <v>1898</v>
      </c>
      <c r="B199" s="142" t="s">
        <v>4193</v>
      </c>
    </row>
    <row r="200" spans="1:2" x14ac:dyDescent="0.2">
      <c r="A200" s="148" t="s">
        <v>262</v>
      </c>
      <c r="B200" s="142" t="s">
        <v>4194</v>
      </c>
    </row>
    <row r="201" spans="1:2" x14ac:dyDescent="0.2">
      <c r="A201" s="148" t="s">
        <v>553</v>
      </c>
      <c r="B201" s="142" t="s">
        <v>4195</v>
      </c>
    </row>
    <row r="202" spans="1:2" x14ac:dyDescent="0.2">
      <c r="A202" s="148" t="s">
        <v>768</v>
      </c>
      <c r="B202" s="142" t="s">
        <v>4196</v>
      </c>
    </row>
    <row r="203" spans="1:2" x14ac:dyDescent="0.2">
      <c r="A203" s="148" t="s">
        <v>2107</v>
      </c>
      <c r="B203" s="142" t="s">
        <v>4197</v>
      </c>
    </row>
    <row r="204" spans="1:2" x14ac:dyDescent="0.2">
      <c r="A204" s="148" t="s">
        <v>2634</v>
      </c>
      <c r="B204" s="142" t="s">
        <v>4198</v>
      </c>
    </row>
    <row r="205" spans="1:2" x14ac:dyDescent="0.2">
      <c r="A205" s="148" t="s">
        <v>3010</v>
      </c>
      <c r="B205" s="142" t="s">
        <v>4199</v>
      </c>
    </row>
    <row r="206" spans="1:2" x14ac:dyDescent="0.2">
      <c r="A206" s="148" t="s">
        <v>2215</v>
      </c>
      <c r="B206" s="142" t="s">
        <v>4200</v>
      </c>
    </row>
    <row r="207" spans="1:2" x14ac:dyDescent="0.2">
      <c r="A207" s="148" t="s">
        <v>1056</v>
      </c>
      <c r="B207" s="142" t="s">
        <v>4201</v>
      </c>
    </row>
    <row r="208" spans="1:2" x14ac:dyDescent="0.2">
      <c r="A208" s="148" t="s">
        <v>3793</v>
      </c>
      <c r="B208" s="142" t="s">
        <v>4202</v>
      </c>
    </row>
    <row r="209" spans="1:2" x14ac:dyDescent="0.2">
      <c r="A209" s="148" t="s">
        <v>1320</v>
      </c>
      <c r="B209" s="142" t="s">
        <v>4203</v>
      </c>
    </row>
    <row r="210" spans="1:2" x14ac:dyDescent="0.2">
      <c r="A210" s="148" t="s">
        <v>1005</v>
      </c>
      <c r="B210" s="142" t="s">
        <v>4204</v>
      </c>
    </row>
    <row r="211" spans="1:2" x14ac:dyDescent="0.2">
      <c r="A211" s="148" t="s">
        <v>1333</v>
      </c>
      <c r="B211" s="142" t="s">
        <v>4205</v>
      </c>
    </row>
    <row r="212" spans="1:2" x14ac:dyDescent="0.2">
      <c r="A212" s="148" t="s">
        <v>1111</v>
      </c>
      <c r="B212" s="142" t="s">
        <v>4206</v>
      </c>
    </row>
    <row r="213" spans="1:2" x14ac:dyDescent="0.2">
      <c r="A213" s="148" t="s">
        <v>2265</v>
      </c>
      <c r="B213" s="142" t="s">
        <v>4207</v>
      </c>
    </row>
    <row r="214" spans="1:2" x14ac:dyDescent="0.2">
      <c r="A214" s="148" t="s">
        <v>429</v>
      </c>
      <c r="B214" s="142" t="s">
        <v>4208</v>
      </c>
    </row>
    <row r="215" spans="1:2" x14ac:dyDescent="0.2">
      <c r="A215" s="148" t="s">
        <v>386</v>
      </c>
      <c r="B215" s="142" t="s">
        <v>4209</v>
      </c>
    </row>
    <row r="216" spans="1:2" x14ac:dyDescent="0.2">
      <c r="A216" s="148" t="s">
        <v>645</v>
      </c>
      <c r="B216" s="142" t="s">
        <v>4210</v>
      </c>
    </row>
    <row r="217" spans="1:2" x14ac:dyDescent="0.2">
      <c r="A217" s="148" t="s">
        <v>360</v>
      </c>
      <c r="B217" s="142" t="s">
        <v>4211</v>
      </c>
    </row>
    <row r="218" spans="1:2" x14ac:dyDescent="0.2">
      <c r="A218" s="148" t="s">
        <v>2213</v>
      </c>
      <c r="B218" s="142" t="s">
        <v>4212</v>
      </c>
    </row>
    <row r="219" spans="1:2" x14ac:dyDescent="0.2">
      <c r="A219" s="148" t="s">
        <v>1454</v>
      </c>
      <c r="B219" s="142" t="s">
        <v>4213</v>
      </c>
    </row>
    <row r="220" spans="1:2" x14ac:dyDescent="0.2">
      <c r="A220" s="148" t="s">
        <v>762</v>
      </c>
      <c r="B220" s="142" t="s">
        <v>4214</v>
      </c>
    </row>
    <row r="221" spans="1:2" x14ac:dyDescent="0.2">
      <c r="A221" s="148" t="s">
        <v>1697</v>
      </c>
      <c r="B221" s="142" t="s">
        <v>4215</v>
      </c>
    </row>
    <row r="222" spans="1:2" x14ac:dyDescent="0.2">
      <c r="A222" s="148" t="s">
        <v>1147</v>
      </c>
      <c r="B222" s="142" t="s">
        <v>4216</v>
      </c>
    </row>
    <row r="223" spans="1:2" x14ac:dyDescent="0.2">
      <c r="A223" s="148" t="s">
        <v>2369</v>
      </c>
      <c r="B223" s="142" t="s">
        <v>4217</v>
      </c>
    </row>
    <row r="224" spans="1:2" x14ac:dyDescent="0.2">
      <c r="A224" s="148" t="s">
        <v>725</v>
      </c>
      <c r="B224" s="142" t="s">
        <v>4218</v>
      </c>
    </row>
    <row r="225" spans="1:2" x14ac:dyDescent="0.2">
      <c r="A225" s="148" t="s">
        <v>1178</v>
      </c>
      <c r="B225" s="142" t="s">
        <v>4219</v>
      </c>
    </row>
    <row r="226" spans="1:2" x14ac:dyDescent="0.2">
      <c r="A226" s="148" t="s">
        <v>369</v>
      </c>
      <c r="B226" s="142" t="s">
        <v>4220</v>
      </c>
    </row>
    <row r="227" spans="1:2" x14ac:dyDescent="0.2">
      <c r="A227" s="148" t="s">
        <v>586</v>
      </c>
      <c r="B227" s="142" t="s">
        <v>4221</v>
      </c>
    </row>
    <row r="228" spans="1:2" x14ac:dyDescent="0.2">
      <c r="A228" s="148" t="s">
        <v>2410</v>
      </c>
      <c r="B228" s="142" t="s">
        <v>4222</v>
      </c>
    </row>
    <row r="229" spans="1:2" x14ac:dyDescent="0.2">
      <c r="A229" s="148" t="s">
        <v>1104</v>
      </c>
      <c r="B229" s="142" t="s">
        <v>4223</v>
      </c>
    </row>
    <row r="230" spans="1:2" x14ac:dyDescent="0.2">
      <c r="A230" s="148" t="s">
        <v>1864</v>
      </c>
      <c r="B230" s="142" t="s">
        <v>4224</v>
      </c>
    </row>
    <row r="231" spans="1:2" x14ac:dyDescent="0.2">
      <c r="A231" s="148" t="s">
        <v>3036</v>
      </c>
      <c r="B231" s="142" t="s">
        <v>4225</v>
      </c>
    </row>
    <row r="232" spans="1:2" x14ac:dyDescent="0.2">
      <c r="A232" s="148" t="s">
        <v>610</v>
      </c>
      <c r="B232" s="142" t="s">
        <v>4226</v>
      </c>
    </row>
    <row r="233" spans="1:2" x14ac:dyDescent="0.2">
      <c r="A233" s="148" t="s">
        <v>3138</v>
      </c>
      <c r="B233" s="142" t="s">
        <v>4227</v>
      </c>
    </row>
    <row r="234" spans="1:2" x14ac:dyDescent="0.2">
      <c r="A234" s="148" t="s">
        <v>1889</v>
      </c>
      <c r="B234" s="142" t="s">
        <v>4228</v>
      </c>
    </row>
    <row r="235" spans="1:2" x14ac:dyDescent="0.2">
      <c r="A235" s="148" t="s">
        <v>1855</v>
      </c>
      <c r="B235" s="142" t="s">
        <v>4229</v>
      </c>
    </row>
    <row r="236" spans="1:2" x14ac:dyDescent="0.2">
      <c r="A236" s="148" t="s">
        <v>1988</v>
      </c>
      <c r="B236" s="142" t="s">
        <v>4230</v>
      </c>
    </row>
    <row r="237" spans="1:2" x14ac:dyDescent="0.2">
      <c r="A237" s="148" t="s">
        <v>558</v>
      </c>
      <c r="B237" s="142" t="s">
        <v>4231</v>
      </c>
    </row>
    <row r="238" spans="1:2" x14ac:dyDescent="0.2">
      <c r="A238" s="148" t="s">
        <v>2571</v>
      </c>
      <c r="B238" s="142" t="s">
        <v>4232</v>
      </c>
    </row>
    <row r="239" spans="1:2" x14ac:dyDescent="0.2">
      <c r="A239" s="148" t="s">
        <v>2591</v>
      </c>
      <c r="B239" s="142" t="s">
        <v>4233</v>
      </c>
    </row>
    <row r="240" spans="1:2" x14ac:dyDescent="0.2">
      <c r="A240" s="148" t="s">
        <v>2171</v>
      </c>
      <c r="B240" s="142" t="s">
        <v>4234</v>
      </c>
    </row>
    <row r="241" spans="1:2" x14ac:dyDescent="0.2">
      <c r="A241" s="148" t="s">
        <v>2597</v>
      </c>
      <c r="B241" s="142" t="s">
        <v>4235</v>
      </c>
    </row>
    <row r="242" spans="1:2" x14ac:dyDescent="0.2">
      <c r="A242" s="148" t="s">
        <v>2500</v>
      </c>
      <c r="B242" s="142" t="s">
        <v>4236</v>
      </c>
    </row>
    <row r="243" spans="1:2" x14ac:dyDescent="0.2">
      <c r="A243" s="148" t="s">
        <v>2609</v>
      </c>
      <c r="B243" s="142" t="s">
        <v>4237</v>
      </c>
    </row>
    <row r="244" spans="1:2" x14ac:dyDescent="0.2">
      <c r="A244" s="148" t="s">
        <v>391</v>
      </c>
      <c r="B244" s="142" t="s">
        <v>4238</v>
      </c>
    </row>
    <row r="245" spans="1:2" x14ac:dyDescent="0.2">
      <c r="A245" s="148" t="s">
        <v>2622</v>
      </c>
      <c r="B245" s="142" t="s">
        <v>4239</v>
      </c>
    </row>
    <row r="246" spans="1:2" x14ac:dyDescent="0.2">
      <c r="A246" s="148" t="s">
        <v>2629</v>
      </c>
      <c r="B246" s="142" t="s">
        <v>4240</v>
      </c>
    </row>
    <row r="247" spans="1:2" x14ac:dyDescent="0.2">
      <c r="A247" s="148" t="s">
        <v>3432</v>
      </c>
      <c r="B247" s="142" t="s">
        <v>4241</v>
      </c>
    </row>
    <row r="248" spans="1:2" x14ac:dyDescent="0.2">
      <c r="A248" s="148" t="s">
        <v>2879</v>
      </c>
      <c r="B248" s="142" t="s">
        <v>4242</v>
      </c>
    </row>
    <row r="249" spans="1:2" x14ac:dyDescent="0.2">
      <c r="A249" s="148" t="s">
        <v>2651</v>
      </c>
      <c r="B249" s="142" t="s">
        <v>4243</v>
      </c>
    </row>
    <row r="250" spans="1:2" x14ac:dyDescent="0.2">
      <c r="A250" s="148" t="s">
        <v>451</v>
      </c>
      <c r="B250" s="142" t="s">
        <v>4244</v>
      </c>
    </row>
    <row r="251" spans="1:2" x14ac:dyDescent="0.2">
      <c r="A251" s="148" t="s">
        <v>718</v>
      </c>
      <c r="B251" s="142" t="s">
        <v>4245</v>
      </c>
    </row>
    <row r="252" spans="1:2" x14ac:dyDescent="0.2">
      <c r="A252" s="148" t="s">
        <v>2640</v>
      </c>
      <c r="B252" s="142" t="s">
        <v>4246</v>
      </c>
    </row>
    <row r="253" spans="1:2" x14ac:dyDescent="0.2">
      <c r="A253" s="148" t="s">
        <v>1735</v>
      </c>
      <c r="B253" s="142" t="s">
        <v>4247</v>
      </c>
    </row>
    <row r="254" spans="1:2" x14ac:dyDescent="0.2">
      <c r="A254" s="148" t="s">
        <v>3367</v>
      </c>
      <c r="B254" s="142" t="s">
        <v>4248</v>
      </c>
    </row>
    <row r="255" spans="1:2" x14ac:dyDescent="0.2">
      <c r="A255" s="148" t="s">
        <v>1270</v>
      </c>
      <c r="B255" s="142" t="s">
        <v>4249</v>
      </c>
    </row>
    <row r="256" spans="1:2" x14ac:dyDescent="0.2">
      <c r="A256" s="148" t="s">
        <v>2727</v>
      </c>
      <c r="B256" s="142" t="s">
        <v>4250</v>
      </c>
    </row>
    <row r="257" spans="1:2" x14ac:dyDescent="0.2">
      <c r="A257" s="148" t="s">
        <v>708</v>
      </c>
      <c r="B257" s="142" t="s">
        <v>4251</v>
      </c>
    </row>
    <row r="258" spans="1:2" x14ac:dyDescent="0.2">
      <c r="A258" s="148" t="s">
        <v>2735</v>
      </c>
      <c r="B258" s="142" t="s">
        <v>4252</v>
      </c>
    </row>
    <row r="259" spans="1:2" x14ac:dyDescent="0.2">
      <c r="A259" s="148" t="s">
        <v>1087</v>
      </c>
      <c r="B259" s="142" t="s">
        <v>4253</v>
      </c>
    </row>
    <row r="260" spans="1:2" x14ac:dyDescent="0.2">
      <c r="A260" s="148" t="s">
        <v>819</v>
      </c>
      <c r="B260" s="142" t="s">
        <v>4254</v>
      </c>
    </row>
    <row r="261" spans="1:2" x14ac:dyDescent="0.2">
      <c r="A261" s="148" t="s">
        <v>2740</v>
      </c>
      <c r="B261" s="142" t="s">
        <v>4255</v>
      </c>
    </row>
    <row r="262" spans="1:2" x14ac:dyDescent="0.2">
      <c r="A262" s="148" t="s">
        <v>1425</v>
      </c>
      <c r="B262" s="142" t="s">
        <v>4256</v>
      </c>
    </row>
    <row r="263" spans="1:2" x14ac:dyDescent="0.2">
      <c r="A263" s="148" t="s">
        <v>1154</v>
      </c>
      <c r="B263" s="142" t="s">
        <v>4257</v>
      </c>
    </row>
    <row r="264" spans="1:2" x14ac:dyDescent="0.2">
      <c r="A264" s="148" t="s">
        <v>2760</v>
      </c>
      <c r="B264" s="142" t="s">
        <v>4258</v>
      </c>
    </row>
    <row r="265" spans="1:2" x14ac:dyDescent="0.2">
      <c r="A265" s="148" t="s">
        <v>2038</v>
      </c>
      <c r="B265" s="142" t="s">
        <v>4259</v>
      </c>
    </row>
    <row r="266" spans="1:2" x14ac:dyDescent="0.2">
      <c r="A266" s="148" t="s">
        <v>566</v>
      </c>
      <c r="B266" s="142" t="s">
        <v>4260</v>
      </c>
    </row>
    <row r="267" spans="1:2" x14ac:dyDescent="0.2">
      <c r="A267" s="148" t="s">
        <v>579</v>
      </c>
      <c r="B267" s="142" t="s">
        <v>4261</v>
      </c>
    </row>
    <row r="268" spans="1:2" x14ac:dyDescent="0.2">
      <c r="A268" s="148" t="s">
        <v>2443</v>
      </c>
      <c r="B268" s="142" t="s">
        <v>4262</v>
      </c>
    </row>
    <row r="269" spans="1:2" x14ac:dyDescent="0.2">
      <c r="A269" s="148" t="s">
        <v>2763</v>
      </c>
      <c r="B269" s="142" t="s">
        <v>4263</v>
      </c>
    </row>
    <row r="270" spans="1:2" x14ac:dyDescent="0.2">
      <c r="A270" s="148" t="s">
        <v>317</v>
      </c>
      <c r="B270" s="142" t="s">
        <v>4264</v>
      </c>
    </row>
    <row r="271" spans="1:2" x14ac:dyDescent="0.2">
      <c r="A271" s="148" t="s">
        <v>2460</v>
      </c>
      <c r="B271" s="142" t="s">
        <v>4265</v>
      </c>
    </row>
    <row r="272" spans="1:2" x14ac:dyDescent="0.2">
      <c r="A272" s="148" t="s">
        <v>824</v>
      </c>
      <c r="B272" s="142" t="s">
        <v>4266</v>
      </c>
    </row>
    <row r="273" spans="1:2" x14ac:dyDescent="0.2">
      <c r="A273" s="148" t="s">
        <v>1372</v>
      </c>
      <c r="B273" s="142" t="s">
        <v>4267</v>
      </c>
    </row>
    <row r="274" spans="1:2" x14ac:dyDescent="0.2">
      <c r="A274" s="148" t="s">
        <v>651</v>
      </c>
      <c r="B274" s="142" t="s">
        <v>4268</v>
      </c>
    </row>
    <row r="275" spans="1:2" x14ac:dyDescent="0.2">
      <c r="A275" s="148" t="s">
        <v>816</v>
      </c>
      <c r="B275" s="142" t="s">
        <v>4269</v>
      </c>
    </row>
    <row r="276" spans="1:2" x14ac:dyDescent="0.2">
      <c r="A276" s="148" t="s">
        <v>3556</v>
      </c>
      <c r="B276" s="142" t="s">
        <v>4270</v>
      </c>
    </row>
    <row r="277" spans="1:2" x14ac:dyDescent="0.2">
      <c r="A277" s="148" t="s">
        <v>877</v>
      </c>
      <c r="B277" s="142" t="s">
        <v>4271</v>
      </c>
    </row>
    <row r="278" spans="1:2" x14ac:dyDescent="0.2">
      <c r="A278" s="148" t="s">
        <v>2194</v>
      </c>
      <c r="B278" s="142" t="s">
        <v>4272</v>
      </c>
    </row>
    <row r="279" spans="1:2" x14ac:dyDescent="0.2">
      <c r="A279" s="148" t="s">
        <v>3869</v>
      </c>
      <c r="B279" s="142" t="s">
        <v>4273</v>
      </c>
    </row>
    <row r="280" spans="1:2" x14ac:dyDescent="0.2">
      <c r="A280" s="148" t="s">
        <v>1239</v>
      </c>
      <c r="B280" s="142" t="s">
        <v>4274</v>
      </c>
    </row>
    <row r="281" spans="1:2" x14ac:dyDescent="0.2">
      <c r="A281" s="148" t="s">
        <v>3665</v>
      </c>
      <c r="B281" s="142" t="s">
        <v>4275</v>
      </c>
    </row>
    <row r="282" spans="1:2" x14ac:dyDescent="0.2">
      <c r="A282" s="148" t="s">
        <v>674</v>
      </c>
      <c r="B282" s="142" t="s">
        <v>4276</v>
      </c>
    </row>
    <row r="283" spans="1:2" x14ac:dyDescent="0.2">
      <c r="A283" s="148" t="s">
        <v>507</v>
      </c>
      <c r="B283" s="142" t="s">
        <v>4277</v>
      </c>
    </row>
    <row r="284" spans="1:2" x14ac:dyDescent="0.2">
      <c r="A284" s="148" t="s">
        <v>3875</v>
      </c>
      <c r="B284" s="142" t="s">
        <v>4278</v>
      </c>
    </row>
    <row r="285" spans="1:2" x14ac:dyDescent="0.2">
      <c r="A285" s="148" t="s">
        <v>1420</v>
      </c>
      <c r="B285" s="142" t="s">
        <v>4279</v>
      </c>
    </row>
    <row r="286" spans="1:2" x14ac:dyDescent="0.2">
      <c r="A286" s="148" t="s">
        <v>2483</v>
      </c>
      <c r="B286" s="142" t="s">
        <v>4280</v>
      </c>
    </row>
    <row r="287" spans="1:2" x14ac:dyDescent="0.2">
      <c r="A287" s="148" t="s">
        <v>1276</v>
      </c>
      <c r="B287" s="142" t="s">
        <v>4281</v>
      </c>
    </row>
    <row r="288" spans="1:2" x14ac:dyDescent="0.2">
      <c r="A288" s="148" t="s">
        <v>2452</v>
      </c>
      <c r="B288" s="142" t="s">
        <v>4282</v>
      </c>
    </row>
    <row r="289" spans="1:2" x14ac:dyDescent="0.2">
      <c r="A289" s="148" t="s">
        <v>1047</v>
      </c>
      <c r="B289" s="142" t="s">
        <v>4283</v>
      </c>
    </row>
    <row r="290" spans="1:2" x14ac:dyDescent="0.2">
      <c r="A290" s="148" t="s">
        <v>350</v>
      </c>
      <c r="B290" s="142" t="s">
        <v>4284</v>
      </c>
    </row>
    <row r="291" spans="1:2" x14ac:dyDescent="0.2">
      <c r="A291" s="148" t="s">
        <v>574</v>
      </c>
      <c r="B291" s="142" t="s">
        <v>4285</v>
      </c>
    </row>
    <row r="292" spans="1:2" x14ac:dyDescent="0.2">
      <c r="A292" s="148" t="s">
        <v>474</v>
      </c>
      <c r="B292" s="142" t="s">
        <v>4286</v>
      </c>
    </row>
    <row r="293" spans="1:2" x14ac:dyDescent="0.2">
      <c r="A293" s="148" t="s">
        <v>1709</v>
      </c>
      <c r="B293" s="142" t="s">
        <v>4287</v>
      </c>
    </row>
    <row r="294" spans="1:2" x14ac:dyDescent="0.2">
      <c r="A294" s="148" t="s">
        <v>1189</v>
      </c>
      <c r="B294" s="142" t="s">
        <v>4288</v>
      </c>
    </row>
    <row r="295" spans="1:2" x14ac:dyDescent="0.2">
      <c r="A295" s="148" t="s">
        <v>989</v>
      </c>
      <c r="B295" s="142" t="s">
        <v>4289</v>
      </c>
    </row>
    <row r="296" spans="1:2" x14ac:dyDescent="0.2">
      <c r="A296" s="148" t="s">
        <v>2494</v>
      </c>
      <c r="B296" s="142" t="s">
        <v>4290</v>
      </c>
    </row>
    <row r="297" spans="1:2" x14ac:dyDescent="0.2">
      <c r="A297" s="148" t="s">
        <v>3917</v>
      </c>
      <c r="B297" s="142" t="s">
        <v>4291</v>
      </c>
    </row>
    <row r="298" spans="1:2" x14ac:dyDescent="0.2">
      <c r="A298" s="148" t="s">
        <v>681</v>
      </c>
      <c r="B298" s="142" t="s">
        <v>4292</v>
      </c>
    </row>
    <row r="299" spans="1:2" x14ac:dyDescent="0.2">
      <c r="A299" s="148" t="s">
        <v>2074</v>
      </c>
      <c r="B299" s="142" t="s">
        <v>4293</v>
      </c>
    </row>
    <row r="300" spans="1:2" x14ac:dyDescent="0.2">
      <c r="A300" s="148" t="s">
        <v>3065</v>
      </c>
      <c r="B300" s="142" t="s">
        <v>4294</v>
      </c>
    </row>
    <row r="301" spans="1:2" x14ac:dyDescent="0.2">
      <c r="A301" s="148" t="s">
        <v>915</v>
      </c>
      <c r="B301" s="142" t="s">
        <v>4295</v>
      </c>
    </row>
    <row r="302" spans="1:2" x14ac:dyDescent="0.2">
      <c r="A302" s="148" t="s">
        <v>3091</v>
      </c>
      <c r="B302" s="142" t="s">
        <v>4296</v>
      </c>
    </row>
    <row r="303" spans="1:2" x14ac:dyDescent="0.2">
      <c r="A303" s="148" t="s">
        <v>1521</v>
      </c>
      <c r="B303" s="142" t="s">
        <v>4297</v>
      </c>
    </row>
    <row r="304" spans="1:2" x14ac:dyDescent="0.2">
      <c r="A304" s="148" t="s">
        <v>1208</v>
      </c>
      <c r="B304" s="142" t="s">
        <v>4298</v>
      </c>
    </row>
    <row r="305" spans="1:2" x14ac:dyDescent="0.2">
      <c r="A305" s="148" t="s">
        <v>572</v>
      </c>
      <c r="B305" s="142" t="s">
        <v>4299</v>
      </c>
    </row>
    <row r="306" spans="1:2" x14ac:dyDescent="0.2">
      <c r="A306" s="148" t="s">
        <v>3328</v>
      </c>
      <c r="B306" s="142" t="s">
        <v>4300</v>
      </c>
    </row>
    <row r="307" spans="1:2" x14ac:dyDescent="0.2">
      <c r="A307" s="148" t="s">
        <v>3467</v>
      </c>
      <c r="B307" s="142" t="s">
        <v>4301</v>
      </c>
    </row>
    <row r="308" spans="1:2" x14ac:dyDescent="0.2">
      <c r="A308" s="148" t="s">
        <v>367</v>
      </c>
      <c r="B308" s="142" t="s">
        <v>4302</v>
      </c>
    </row>
    <row r="309" spans="1:2" x14ac:dyDescent="0.2">
      <c r="A309" s="148" t="s">
        <v>3158</v>
      </c>
      <c r="B309" s="142" t="s">
        <v>4303</v>
      </c>
    </row>
    <row r="310" spans="1:2" x14ac:dyDescent="0.2">
      <c r="A310" s="148" t="s">
        <v>638</v>
      </c>
      <c r="B310" s="142" t="s">
        <v>4304</v>
      </c>
    </row>
    <row r="311" spans="1:2" x14ac:dyDescent="0.2">
      <c r="A311" s="148" t="s">
        <v>1315</v>
      </c>
      <c r="B311" s="142" t="s">
        <v>4305</v>
      </c>
    </row>
    <row r="312" spans="1:2" x14ac:dyDescent="0.2">
      <c r="A312" s="148" t="s">
        <v>2350</v>
      </c>
      <c r="B312" s="142" t="s">
        <v>4306</v>
      </c>
    </row>
    <row r="313" spans="1:2" x14ac:dyDescent="0.2">
      <c r="A313" s="148" t="s">
        <v>623</v>
      </c>
      <c r="B313" s="142" t="s">
        <v>4307</v>
      </c>
    </row>
    <row r="314" spans="1:2" x14ac:dyDescent="0.2">
      <c r="A314" s="148" t="s">
        <v>3179</v>
      </c>
      <c r="B314" s="142" t="s">
        <v>4308</v>
      </c>
    </row>
    <row r="315" spans="1:2" x14ac:dyDescent="0.2">
      <c r="A315" s="148" t="s">
        <v>1377</v>
      </c>
      <c r="B315" s="142" t="s">
        <v>4309</v>
      </c>
    </row>
    <row r="316" spans="1:2" x14ac:dyDescent="0.2">
      <c r="A316" s="148" t="s">
        <v>1483</v>
      </c>
      <c r="B316" s="142" t="s">
        <v>4310</v>
      </c>
    </row>
    <row r="317" spans="1:2" x14ac:dyDescent="0.2">
      <c r="A317" s="148" t="s">
        <v>1387</v>
      </c>
      <c r="B317" s="142" t="s">
        <v>4311</v>
      </c>
    </row>
    <row r="318" spans="1:2" x14ac:dyDescent="0.2">
      <c r="A318" s="148" t="s">
        <v>3215</v>
      </c>
      <c r="B318" s="142" t="s">
        <v>4312</v>
      </c>
    </row>
    <row r="319" spans="1:2" x14ac:dyDescent="0.2">
      <c r="A319" s="148" t="s">
        <v>555</v>
      </c>
      <c r="B319" s="142" t="s">
        <v>4313</v>
      </c>
    </row>
    <row r="320" spans="1:2" x14ac:dyDescent="0.2">
      <c r="A320" s="148" t="s">
        <v>3758</v>
      </c>
      <c r="B320" s="142" t="s">
        <v>4314</v>
      </c>
    </row>
    <row r="321" spans="1:2" x14ac:dyDescent="0.2">
      <c r="A321" s="148" t="s">
        <v>383</v>
      </c>
      <c r="B321" s="142" t="s">
        <v>4315</v>
      </c>
    </row>
    <row r="322" spans="1:2" x14ac:dyDescent="0.2">
      <c r="A322" s="148" t="s">
        <v>616</v>
      </c>
      <c r="B322" s="142" t="s">
        <v>4316</v>
      </c>
    </row>
    <row r="323" spans="1:2" x14ac:dyDescent="0.2">
      <c r="A323" s="148" t="s">
        <v>2471</v>
      </c>
      <c r="B323" s="142" t="s">
        <v>4317</v>
      </c>
    </row>
    <row r="324" spans="1:2" x14ac:dyDescent="0.2">
      <c r="A324" s="148" t="s">
        <v>2664</v>
      </c>
      <c r="B324" s="142" t="s">
        <v>4318</v>
      </c>
    </row>
    <row r="325" spans="1:2" x14ac:dyDescent="0.2">
      <c r="A325" s="148" t="s">
        <v>3383</v>
      </c>
      <c r="B325" s="142" t="s">
        <v>4319</v>
      </c>
    </row>
    <row r="326" spans="1:2" x14ac:dyDescent="0.2">
      <c r="A326" s="148" t="s">
        <v>3226</v>
      </c>
      <c r="B326" s="142" t="s">
        <v>4320</v>
      </c>
    </row>
    <row r="327" spans="1:2" x14ac:dyDescent="0.2">
      <c r="A327" s="148" t="s">
        <v>1950</v>
      </c>
      <c r="B327" s="142" t="s">
        <v>4321</v>
      </c>
    </row>
    <row r="328" spans="1:2" x14ac:dyDescent="0.2">
      <c r="A328" s="148" t="s">
        <v>432</v>
      </c>
      <c r="B328" s="142" t="s">
        <v>4322</v>
      </c>
    </row>
    <row r="329" spans="1:2" x14ac:dyDescent="0.2">
      <c r="A329" s="148" t="s">
        <v>3234</v>
      </c>
      <c r="B329" s="142" t="s">
        <v>4323</v>
      </c>
    </row>
    <row r="330" spans="1:2" x14ac:dyDescent="0.2">
      <c r="A330" s="148" t="s">
        <v>3236</v>
      </c>
      <c r="B330" s="142" t="s">
        <v>4324</v>
      </c>
    </row>
    <row r="331" spans="1:2" x14ac:dyDescent="0.2">
      <c r="A331" s="148" t="s">
        <v>760</v>
      </c>
      <c r="B331" s="142" t="s">
        <v>4325</v>
      </c>
    </row>
    <row r="332" spans="1:2" x14ac:dyDescent="0.2">
      <c r="A332" s="148" t="s">
        <v>3231</v>
      </c>
      <c r="B332" s="142" t="s">
        <v>4326</v>
      </c>
    </row>
    <row r="333" spans="1:2" x14ac:dyDescent="0.2">
      <c r="A333" s="148" t="s">
        <v>306</v>
      </c>
      <c r="B333" s="142" t="s">
        <v>4327</v>
      </c>
    </row>
    <row r="334" spans="1:2" x14ac:dyDescent="0.2">
      <c r="A334" s="148" t="s">
        <v>3249</v>
      </c>
      <c r="B334" s="142" t="s">
        <v>4328</v>
      </c>
    </row>
    <row r="335" spans="1:2" x14ac:dyDescent="0.2">
      <c r="A335" s="148" t="s">
        <v>2455</v>
      </c>
      <c r="B335" s="142" t="s">
        <v>4329</v>
      </c>
    </row>
    <row r="336" spans="1:2" x14ac:dyDescent="0.2">
      <c r="A336" s="148" t="s">
        <v>3268</v>
      </c>
      <c r="B336" s="142" t="s">
        <v>4330</v>
      </c>
    </row>
    <row r="337" spans="1:2" x14ac:dyDescent="0.2">
      <c r="A337" s="148" t="s">
        <v>3270</v>
      </c>
      <c r="B337" s="142" t="s">
        <v>4331</v>
      </c>
    </row>
    <row r="338" spans="1:2" x14ac:dyDescent="0.2">
      <c r="A338" s="148" t="s">
        <v>3264</v>
      </c>
      <c r="B338" s="142" t="s">
        <v>4332</v>
      </c>
    </row>
    <row r="339" spans="1:2" x14ac:dyDescent="0.2">
      <c r="A339" s="148" t="s">
        <v>3389</v>
      </c>
      <c r="B339" s="142" t="s">
        <v>4333</v>
      </c>
    </row>
    <row r="340" spans="1:2" x14ac:dyDescent="0.2">
      <c r="A340" s="148" t="s">
        <v>711</v>
      </c>
      <c r="B340" s="142" t="s">
        <v>4334</v>
      </c>
    </row>
    <row r="341" spans="1:2" x14ac:dyDescent="0.2">
      <c r="A341" s="148" t="s">
        <v>2178</v>
      </c>
      <c r="B341" s="142" t="s">
        <v>4335</v>
      </c>
    </row>
    <row r="342" spans="1:2" x14ac:dyDescent="0.2">
      <c r="A342" s="148" t="s">
        <v>2130</v>
      </c>
      <c r="B342" s="142" t="s">
        <v>4336</v>
      </c>
    </row>
    <row r="343" spans="1:2" x14ac:dyDescent="0.2">
      <c r="A343" s="148" t="s">
        <v>1940</v>
      </c>
      <c r="B343" s="142" t="s">
        <v>4337</v>
      </c>
    </row>
    <row r="344" spans="1:2" x14ac:dyDescent="0.2">
      <c r="A344" s="148" t="s">
        <v>1859</v>
      </c>
      <c r="B344" s="142" t="s">
        <v>4338</v>
      </c>
    </row>
    <row r="345" spans="1:2" x14ac:dyDescent="0.2">
      <c r="A345" s="148" t="s">
        <v>3332</v>
      </c>
      <c r="B345" s="142" t="s">
        <v>4339</v>
      </c>
    </row>
    <row r="346" spans="1:2" x14ac:dyDescent="0.2">
      <c r="A346" s="148" t="s">
        <v>1666</v>
      </c>
      <c r="B346" s="142" t="s">
        <v>4340</v>
      </c>
    </row>
    <row r="347" spans="1:2" x14ac:dyDescent="0.2">
      <c r="A347" s="148" t="s">
        <v>636</v>
      </c>
      <c r="B347" s="142" t="s">
        <v>4341</v>
      </c>
    </row>
    <row r="348" spans="1:2" x14ac:dyDescent="0.2">
      <c r="A348" s="148" t="s">
        <v>1067</v>
      </c>
      <c r="B348" s="142" t="s">
        <v>4342</v>
      </c>
    </row>
    <row r="349" spans="1:2" x14ac:dyDescent="0.2">
      <c r="A349" s="148" t="s">
        <v>1534</v>
      </c>
      <c r="B349" s="142" t="s">
        <v>4343</v>
      </c>
    </row>
    <row r="350" spans="1:2" x14ac:dyDescent="0.2">
      <c r="A350" s="148" t="s">
        <v>1216</v>
      </c>
      <c r="B350" s="142" t="s">
        <v>4344</v>
      </c>
    </row>
    <row r="351" spans="1:2" x14ac:dyDescent="0.2">
      <c r="A351" s="148" t="s">
        <v>2328</v>
      </c>
      <c r="B351" s="142" t="s">
        <v>4345</v>
      </c>
    </row>
    <row r="352" spans="1:2" x14ac:dyDescent="0.2">
      <c r="A352" s="148" t="s">
        <v>871</v>
      </c>
      <c r="B352" s="142" t="s">
        <v>4346</v>
      </c>
    </row>
    <row r="353" spans="1:2" x14ac:dyDescent="0.2">
      <c r="A353" s="148" t="s">
        <v>3394</v>
      </c>
      <c r="B353" s="142" t="s">
        <v>4347</v>
      </c>
    </row>
    <row r="354" spans="1:2" x14ac:dyDescent="0.2">
      <c r="A354" s="148" t="s">
        <v>2924</v>
      </c>
      <c r="B354" s="142" t="s">
        <v>4348</v>
      </c>
    </row>
    <row r="355" spans="1:2" x14ac:dyDescent="0.2">
      <c r="A355" s="148" t="s">
        <v>2564</v>
      </c>
      <c r="B355" s="142" t="s">
        <v>4349</v>
      </c>
    </row>
    <row r="356" spans="1:2" x14ac:dyDescent="0.2">
      <c r="A356" s="148" t="s">
        <v>1748</v>
      </c>
      <c r="B356" s="142" t="s">
        <v>4350</v>
      </c>
    </row>
    <row r="357" spans="1:2" x14ac:dyDescent="0.2">
      <c r="A357" s="148" t="s">
        <v>979</v>
      </c>
      <c r="B357" s="142" t="s">
        <v>4351</v>
      </c>
    </row>
    <row r="358" spans="1:2" x14ac:dyDescent="0.2">
      <c r="A358" s="148" t="s">
        <v>1007</v>
      </c>
      <c r="B358" s="142" t="s">
        <v>4352</v>
      </c>
    </row>
    <row r="359" spans="1:2" x14ac:dyDescent="0.2">
      <c r="A359" s="148" t="s">
        <v>900</v>
      </c>
      <c r="B359" s="142" t="s">
        <v>4353</v>
      </c>
    </row>
    <row r="360" spans="1:2" x14ac:dyDescent="0.2">
      <c r="A360" s="148" t="s">
        <v>445</v>
      </c>
      <c r="B360" s="142" t="s">
        <v>4354</v>
      </c>
    </row>
    <row r="361" spans="1:2" x14ac:dyDescent="0.2">
      <c r="A361" s="148" t="s">
        <v>3240</v>
      </c>
      <c r="B361" s="142" t="s">
        <v>4355</v>
      </c>
    </row>
    <row r="362" spans="1:2" x14ac:dyDescent="0.2">
      <c r="A362" s="148" t="s">
        <v>3494</v>
      </c>
      <c r="B362" s="142" t="s">
        <v>4356</v>
      </c>
    </row>
    <row r="363" spans="1:2" x14ac:dyDescent="0.2">
      <c r="A363" s="148" t="s">
        <v>2426</v>
      </c>
      <c r="B363" s="142" t="s">
        <v>4357</v>
      </c>
    </row>
    <row r="364" spans="1:2" x14ac:dyDescent="0.2">
      <c r="A364" s="148" t="s">
        <v>2971</v>
      </c>
      <c r="B364" s="142" t="s">
        <v>4358</v>
      </c>
    </row>
    <row r="365" spans="1:2" x14ac:dyDescent="0.2">
      <c r="A365" s="148" t="s">
        <v>1559</v>
      </c>
      <c r="B365" s="142" t="s">
        <v>4359</v>
      </c>
    </row>
    <row r="366" spans="1:2" x14ac:dyDescent="0.2">
      <c r="A366" s="148" t="s">
        <v>1847</v>
      </c>
      <c r="B366" s="142" t="s">
        <v>4360</v>
      </c>
    </row>
    <row r="367" spans="1:2" x14ac:dyDescent="0.2">
      <c r="A367" s="148" t="s">
        <v>1025</v>
      </c>
      <c r="B367" s="142" t="s">
        <v>4361</v>
      </c>
    </row>
    <row r="368" spans="1:2" x14ac:dyDescent="0.2">
      <c r="A368" s="148" t="s">
        <v>647</v>
      </c>
      <c r="B368" s="142" t="s">
        <v>4362</v>
      </c>
    </row>
    <row r="369" spans="1:2" x14ac:dyDescent="0.2">
      <c r="A369" s="148" t="s">
        <v>3491</v>
      </c>
      <c r="B369" s="142" t="s">
        <v>4363</v>
      </c>
    </row>
    <row r="370" spans="1:2" x14ac:dyDescent="0.2">
      <c r="A370" s="148" t="s">
        <v>1555</v>
      </c>
      <c r="B370" s="142" t="s">
        <v>4364</v>
      </c>
    </row>
    <row r="371" spans="1:2" x14ac:dyDescent="0.2">
      <c r="A371" s="148" t="s">
        <v>1977</v>
      </c>
      <c r="B371" s="142" t="s">
        <v>4365</v>
      </c>
    </row>
    <row r="372" spans="1:2" x14ac:dyDescent="0.2">
      <c r="A372" s="148" t="s">
        <v>2577</v>
      </c>
      <c r="B372" s="142" t="s">
        <v>4366</v>
      </c>
    </row>
    <row r="373" spans="1:2" x14ac:dyDescent="0.2">
      <c r="A373" s="148" t="s">
        <v>2984</v>
      </c>
      <c r="B373" s="142" t="s">
        <v>4367</v>
      </c>
    </row>
    <row r="374" spans="1:2" x14ac:dyDescent="0.2">
      <c r="A374" s="148" t="s">
        <v>1168</v>
      </c>
      <c r="B374" s="142" t="s">
        <v>4368</v>
      </c>
    </row>
    <row r="375" spans="1:2" x14ac:dyDescent="0.2">
      <c r="A375" s="148" t="s">
        <v>1725</v>
      </c>
      <c r="B375" s="142" t="s">
        <v>4369</v>
      </c>
    </row>
    <row r="376" spans="1:2" x14ac:dyDescent="0.2">
      <c r="A376" s="148" t="s">
        <v>3375</v>
      </c>
      <c r="B376" s="142" t="s">
        <v>4370</v>
      </c>
    </row>
    <row r="377" spans="1:2" x14ac:dyDescent="0.2">
      <c r="A377" s="148" t="s">
        <v>1879</v>
      </c>
      <c r="B377" s="142" t="s">
        <v>4371</v>
      </c>
    </row>
    <row r="378" spans="1:2" x14ac:dyDescent="0.2">
      <c r="A378" s="148" t="s">
        <v>1845</v>
      </c>
      <c r="B378" s="142" t="s">
        <v>4372</v>
      </c>
    </row>
    <row r="379" spans="1:2" x14ac:dyDescent="0.2">
      <c r="A379" s="148" t="s">
        <v>689</v>
      </c>
      <c r="B379" s="142" t="s">
        <v>4373</v>
      </c>
    </row>
    <row r="380" spans="1:2" x14ac:dyDescent="0.2">
      <c r="A380" s="148" t="s">
        <v>3381</v>
      </c>
      <c r="B380" s="142" t="s">
        <v>4374</v>
      </c>
    </row>
    <row r="381" spans="1:2" x14ac:dyDescent="0.2">
      <c r="A381" s="148" t="s">
        <v>1619</v>
      </c>
      <c r="B381" s="142" t="s">
        <v>4375</v>
      </c>
    </row>
    <row r="382" spans="1:2" x14ac:dyDescent="0.2">
      <c r="A382" s="148" t="s">
        <v>1193</v>
      </c>
      <c r="B382" s="142" t="s">
        <v>4376</v>
      </c>
    </row>
    <row r="383" spans="1:2" x14ac:dyDescent="0.2">
      <c r="A383" s="148" t="s">
        <v>947</v>
      </c>
      <c r="B383" s="142" t="s">
        <v>4377</v>
      </c>
    </row>
    <row r="384" spans="1:2" x14ac:dyDescent="0.2">
      <c r="A384" s="148" t="s">
        <v>3602</v>
      </c>
      <c r="B384" s="142" t="s">
        <v>4378</v>
      </c>
    </row>
    <row r="385" spans="1:2" x14ac:dyDescent="0.2">
      <c r="A385" s="148" t="s">
        <v>1448</v>
      </c>
      <c r="B385" s="142" t="s">
        <v>4379</v>
      </c>
    </row>
    <row r="386" spans="1:2" x14ac:dyDescent="0.2">
      <c r="A386" s="148" t="s">
        <v>1102</v>
      </c>
      <c r="B386" s="142" t="s">
        <v>4380</v>
      </c>
    </row>
    <row r="387" spans="1:2" x14ac:dyDescent="0.2">
      <c r="A387" s="148" t="s">
        <v>1896</v>
      </c>
      <c r="B387" s="142" t="s">
        <v>4381</v>
      </c>
    </row>
    <row r="388" spans="1:2" x14ac:dyDescent="0.2">
      <c r="A388" s="148" t="s">
        <v>2226</v>
      </c>
      <c r="B388" s="142" t="s">
        <v>4382</v>
      </c>
    </row>
    <row r="389" spans="1:2" x14ac:dyDescent="0.2">
      <c r="A389" s="148" t="s">
        <v>337</v>
      </c>
      <c r="B389" s="142" t="s">
        <v>4383</v>
      </c>
    </row>
    <row r="390" spans="1:2" x14ac:dyDescent="0.2">
      <c r="A390" s="148" t="s">
        <v>594</v>
      </c>
      <c r="B390" s="142" t="s">
        <v>4384</v>
      </c>
    </row>
    <row r="391" spans="1:2" x14ac:dyDescent="0.2">
      <c r="A391" s="148" t="s">
        <v>2026</v>
      </c>
      <c r="B391" s="142" t="s">
        <v>4385</v>
      </c>
    </row>
    <row r="392" spans="1:2" x14ac:dyDescent="0.2">
      <c r="A392" s="148" t="s">
        <v>2448</v>
      </c>
      <c r="B392" s="142" t="s">
        <v>4386</v>
      </c>
    </row>
    <row r="393" spans="1:2" x14ac:dyDescent="0.2">
      <c r="A393" s="148" t="s">
        <v>686</v>
      </c>
      <c r="B393" s="142" t="s">
        <v>4387</v>
      </c>
    </row>
    <row r="394" spans="1:2" x14ac:dyDescent="0.2">
      <c r="A394" s="148" t="s">
        <v>933</v>
      </c>
      <c r="B394" s="142" t="s">
        <v>4388</v>
      </c>
    </row>
    <row r="395" spans="1:2" x14ac:dyDescent="0.2">
      <c r="A395" s="148" t="s">
        <v>2894</v>
      </c>
      <c r="B395" s="142" t="s">
        <v>4389</v>
      </c>
    </row>
    <row r="396" spans="1:2" x14ac:dyDescent="0.2">
      <c r="A396" s="148" t="s">
        <v>540</v>
      </c>
      <c r="B396" s="142" t="s">
        <v>4390</v>
      </c>
    </row>
    <row r="397" spans="1:2" x14ac:dyDescent="0.2">
      <c r="A397" s="148" t="s">
        <v>745</v>
      </c>
      <c r="B397" s="142" t="s">
        <v>4391</v>
      </c>
    </row>
    <row r="398" spans="1:2" x14ac:dyDescent="0.2">
      <c r="A398" s="148" t="s">
        <v>405</v>
      </c>
      <c r="B398" s="142" t="s">
        <v>4392</v>
      </c>
    </row>
    <row r="399" spans="1:2" x14ac:dyDescent="0.2">
      <c r="A399" s="148" t="s">
        <v>2390</v>
      </c>
      <c r="B399" s="142" t="s">
        <v>4393</v>
      </c>
    </row>
    <row r="400" spans="1:2" x14ac:dyDescent="0.2">
      <c r="A400" s="148" t="s">
        <v>894</v>
      </c>
      <c r="B400" s="142" t="s">
        <v>4394</v>
      </c>
    </row>
    <row r="401" spans="1:2" x14ac:dyDescent="0.2">
      <c r="A401" s="148" t="s">
        <v>2758</v>
      </c>
      <c r="B401" s="142" t="s">
        <v>4395</v>
      </c>
    </row>
    <row r="402" spans="1:2" x14ac:dyDescent="0.2">
      <c r="A402" s="148" t="s">
        <v>1536</v>
      </c>
      <c r="B402" s="142" t="s">
        <v>4396</v>
      </c>
    </row>
    <row r="403" spans="1:2" x14ac:dyDescent="0.2">
      <c r="A403" s="148" t="s">
        <v>1234</v>
      </c>
      <c r="B403" s="142" t="s">
        <v>4397</v>
      </c>
    </row>
    <row r="404" spans="1:2" x14ac:dyDescent="0.2">
      <c r="A404" s="148" t="s">
        <v>3861</v>
      </c>
      <c r="B404" s="142" t="s">
        <v>4398</v>
      </c>
    </row>
    <row r="405" spans="1:2" x14ac:dyDescent="0.2">
      <c r="A405" s="148" t="s">
        <v>3908</v>
      </c>
      <c r="B405" s="142" t="s">
        <v>4399</v>
      </c>
    </row>
    <row r="406" spans="1:2" x14ac:dyDescent="0.2">
      <c r="A406" s="148" t="s">
        <v>3927</v>
      </c>
      <c r="B406" s="142" t="s">
        <v>4400</v>
      </c>
    </row>
    <row r="407" spans="1:2" x14ac:dyDescent="0.2">
      <c r="A407" s="148" t="s">
        <v>2437</v>
      </c>
      <c r="B407" s="142" t="s">
        <v>4401</v>
      </c>
    </row>
    <row r="408" spans="1:2" x14ac:dyDescent="0.2">
      <c r="A408" s="148" t="s">
        <v>3503</v>
      </c>
      <c r="B408" s="142" t="s">
        <v>4402</v>
      </c>
    </row>
    <row r="409" spans="1:2" x14ac:dyDescent="0.2">
      <c r="A409" s="148" t="s">
        <v>3934</v>
      </c>
      <c r="B409" s="142" t="s">
        <v>4403</v>
      </c>
    </row>
    <row r="410" spans="1:2" x14ac:dyDescent="0.2">
      <c r="A410" s="149" t="s">
        <v>478</v>
      </c>
      <c r="B410" s="150" t="s">
        <v>4404</v>
      </c>
    </row>
    <row r="411" spans="1:2" x14ac:dyDescent="0.2">
      <c r="A411" s="149" t="s">
        <v>330</v>
      </c>
      <c r="B411" s="150" t="s">
        <v>4405</v>
      </c>
    </row>
    <row r="412" spans="1:2" x14ac:dyDescent="0.2">
      <c r="A412" s="149" t="s">
        <v>396</v>
      </c>
      <c r="B412" s="150" t="s">
        <v>4406</v>
      </c>
    </row>
    <row r="413" spans="1:2" x14ac:dyDescent="0.2">
      <c r="A413" s="149" t="s">
        <v>411</v>
      </c>
      <c r="B413" s="150" t="s">
        <v>4407</v>
      </c>
    </row>
    <row r="414" spans="1:2" x14ac:dyDescent="0.2">
      <c r="A414" s="149" t="s">
        <v>364</v>
      </c>
      <c r="B414" s="150" t="s">
        <v>4408</v>
      </c>
    </row>
    <row r="415" spans="1:2" x14ac:dyDescent="0.2">
      <c r="A415" s="149" t="s">
        <v>319</v>
      </c>
      <c r="B415" s="150" t="s">
        <v>4409</v>
      </c>
    </row>
    <row r="416" spans="1:2" x14ac:dyDescent="0.2">
      <c r="A416" s="149" t="s">
        <v>2342</v>
      </c>
      <c r="B416" s="150" t="s">
        <v>4410</v>
      </c>
    </row>
    <row r="417" spans="1:2" x14ac:dyDescent="0.2">
      <c r="A417" s="149" t="s">
        <v>4411</v>
      </c>
      <c r="B417" s="150" t="s">
        <v>4412</v>
      </c>
    </row>
    <row r="418" spans="1:2" x14ac:dyDescent="0.2">
      <c r="A418" s="149" t="s">
        <v>658</v>
      </c>
      <c r="B418" s="150" t="s">
        <v>4413</v>
      </c>
    </row>
    <row r="419" spans="1:2" x14ac:dyDescent="0.2">
      <c r="A419" s="149" t="s">
        <v>399</v>
      </c>
      <c r="B419" s="150" t="s">
        <v>4414</v>
      </c>
    </row>
    <row r="420" spans="1:2" x14ac:dyDescent="0.2">
      <c r="A420" s="149" t="s">
        <v>1814</v>
      </c>
      <c r="B420" s="150" t="s">
        <v>4415</v>
      </c>
    </row>
    <row r="421" spans="1:2" x14ac:dyDescent="0.2">
      <c r="A421" s="149" t="s">
        <v>279</v>
      </c>
      <c r="B421" s="150" t="s">
        <v>4416</v>
      </c>
    </row>
    <row r="422" spans="1:2" x14ac:dyDescent="0.2">
      <c r="A422" s="149" t="s">
        <v>281</v>
      </c>
      <c r="B422" s="150" t="s">
        <v>4417</v>
      </c>
    </row>
    <row r="423" spans="1:2" x14ac:dyDescent="0.2">
      <c r="A423" s="149" t="s">
        <v>283</v>
      </c>
      <c r="B423" s="150" t="s">
        <v>4418</v>
      </c>
    </row>
    <row r="424" spans="1:2" x14ac:dyDescent="0.2">
      <c r="A424" s="149" t="s">
        <v>268</v>
      </c>
      <c r="B424" s="150" t="s">
        <v>4419</v>
      </c>
    </row>
    <row r="425" spans="1:2" x14ac:dyDescent="0.2">
      <c r="A425" s="149" t="s">
        <v>354</v>
      </c>
      <c r="B425" s="150" t="s">
        <v>4420</v>
      </c>
    </row>
    <row r="426" spans="1:2" x14ac:dyDescent="0.2">
      <c r="A426" s="149" t="s">
        <v>270</v>
      </c>
      <c r="B426" s="150" t="s">
        <v>4421</v>
      </c>
    </row>
    <row r="427" spans="1:2" x14ac:dyDescent="0.2">
      <c r="A427" s="149" t="s">
        <v>358</v>
      </c>
      <c r="B427" s="150" t="s">
        <v>4422</v>
      </c>
    </row>
    <row r="428" spans="1:2" x14ac:dyDescent="0.2">
      <c r="A428" s="149" t="s">
        <v>417</v>
      </c>
      <c r="B428" s="150" t="s">
        <v>4423</v>
      </c>
    </row>
    <row r="429" spans="1:2" x14ac:dyDescent="0.2">
      <c r="A429" s="149" t="s">
        <v>837</v>
      </c>
      <c r="B429" s="150" t="s">
        <v>4424</v>
      </c>
    </row>
    <row r="430" spans="1:2" x14ac:dyDescent="0.2">
      <c r="A430" s="149" t="s">
        <v>1348</v>
      </c>
      <c r="B430" s="150" t="s">
        <v>4425</v>
      </c>
    </row>
    <row r="431" spans="1:2" x14ac:dyDescent="0.2">
      <c r="A431" s="149" t="s">
        <v>327</v>
      </c>
      <c r="B431" s="150" t="s">
        <v>4426</v>
      </c>
    </row>
    <row r="432" spans="1:2" x14ac:dyDescent="0.2">
      <c r="A432" s="149" t="s">
        <v>311</v>
      </c>
      <c r="B432" s="150" t="s">
        <v>4427</v>
      </c>
    </row>
    <row r="433" spans="1:2" x14ac:dyDescent="0.2">
      <c r="A433" s="149" t="s">
        <v>285</v>
      </c>
      <c r="B433" s="150" t="s">
        <v>4428</v>
      </c>
    </row>
    <row r="434" spans="1:2" x14ac:dyDescent="0.2">
      <c r="A434" s="149" t="s">
        <v>272</v>
      </c>
      <c r="B434" s="150" t="s">
        <v>4429</v>
      </c>
    </row>
    <row r="435" spans="1:2" x14ac:dyDescent="0.2">
      <c r="A435" s="149" t="s">
        <v>524</v>
      </c>
      <c r="B435" s="150" t="s">
        <v>4430</v>
      </c>
    </row>
    <row r="436" spans="1:2" x14ac:dyDescent="0.2">
      <c r="A436" s="149" t="s">
        <v>289</v>
      </c>
      <c r="B436" s="150" t="s">
        <v>4431</v>
      </c>
    </row>
    <row r="437" spans="1:2" x14ac:dyDescent="0.2">
      <c r="A437" s="149" t="s">
        <v>981</v>
      </c>
      <c r="B437" s="150" t="s">
        <v>4432</v>
      </c>
    </row>
    <row r="438" spans="1:2" x14ac:dyDescent="0.2">
      <c r="A438" s="149" t="s">
        <v>535</v>
      </c>
      <c r="B438" s="150" t="s">
        <v>4433</v>
      </c>
    </row>
    <row r="439" spans="1:2" x14ac:dyDescent="0.2">
      <c r="A439" s="149" t="s">
        <v>888</v>
      </c>
      <c r="B439" s="150" t="s">
        <v>4434</v>
      </c>
    </row>
    <row r="440" spans="1:2" x14ac:dyDescent="0.2">
      <c r="A440" s="149" t="s">
        <v>345</v>
      </c>
      <c r="B440" s="150" t="s">
        <v>4435</v>
      </c>
    </row>
    <row r="441" spans="1:2" x14ac:dyDescent="0.2">
      <c r="A441" s="149" t="s">
        <v>347</v>
      </c>
      <c r="B441" s="150" t="s">
        <v>4436</v>
      </c>
    </row>
    <row r="442" spans="1:2" x14ac:dyDescent="0.2">
      <c r="A442" s="149" t="s">
        <v>287</v>
      </c>
      <c r="B442" s="150" t="s">
        <v>4437</v>
      </c>
    </row>
    <row r="443" spans="1:2" x14ac:dyDescent="0.2">
      <c r="A443" s="149" t="s">
        <v>291</v>
      </c>
      <c r="B443" s="150" t="s">
        <v>4438</v>
      </c>
    </row>
    <row r="444" spans="1:2" x14ac:dyDescent="0.2">
      <c r="A444" s="149" t="s">
        <v>274</v>
      </c>
      <c r="B444" s="150" t="s">
        <v>4439</v>
      </c>
    </row>
    <row r="445" spans="1:2" x14ac:dyDescent="0.2">
      <c r="A445" s="149" t="s">
        <v>462</v>
      </c>
      <c r="B445" s="150" t="s">
        <v>4440</v>
      </c>
    </row>
    <row r="446" spans="1:2" x14ac:dyDescent="0.2">
      <c r="A446" s="149" t="s">
        <v>529</v>
      </c>
      <c r="B446" s="150" t="s">
        <v>4441</v>
      </c>
    </row>
    <row r="447" spans="1:2" x14ac:dyDescent="0.2">
      <c r="A447" s="149" t="s">
        <v>301</v>
      </c>
      <c r="B447" s="150" t="s">
        <v>4442</v>
      </c>
    </row>
    <row r="448" spans="1:2" x14ac:dyDescent="0.2">
      <c r="A448" s="149" t="s">
        <v>260</v>
      </c>
      <c r="B448" s="150" t="s">
        <v>4443</v>
      </c>
    </row>
    <row r="449" spans="1:2" x14ac:dyDescent="0.2">
      <c r="A449" s="149" t="s">
        <v>447</v>
      </c>
      <c r="B449" s="150" t="s">
        <v>4444</v>
      </c>
    </row>
    <row r="450" spans="1:2" x14ac:dyDescent="0.2">
      <c r="A450" s="149" t="s">
        <v>531</v>
      </c>
      <c r="B450" s="150" t="s">
        <v>4445</v>
      </c>
    </row>
    <row r="451" spans="1:2" x14ac:dyDescent="0.2">
      <c r="A451" s="149" t="s">
        <v>381</v>
      </c>
      <c r="B451" s="150" t="s">
        <v>4446</v>
      </c>
    </row>
    <row r="452" spans="1:2" x14ac:dyDescent="0.2">
      <c r="A452" s="149" t="s">
        <v>522</v>
      </c>
      <c r="B452" s="150" t="s">
        <v>4447</v>
      </c>
    </row>
    <row r="453" spans="1:2" x14ac:dyDescent="0.2">
      <c r="A453" s="149" t="s">
        <v>299</v>
      </c>
      <c r="B453" s="150" t="s">
        <v>4448</v>
      </c>
    </row>
    <row r="454" spans="1:2" x14ac:dyDescent="0.2">
      <c r="A454" s="149" t="s">
        <v>3428</v>
      </c>
      <c r="B454" s="150" t="s">
        <v>4449</v>
      </c>
    </row>
    <row r="455" spans="1:2" x14ac:dyDescent="0.2">
      <c r="A455" s="149" t="s">
        <v>264</v>
      </c>
      <c r="B455" s="150" t="s">
        <v>4450</v>
      </c>
    </row>
    <row r="456" spans="1:2" x14ac:dyDescent="0.2">
      <c r="A456" s="149" t="s">
        <v>295</v>
      </c>
      <c r="B456" s="150" t="s">
        <v>4451</v>
      </c>
    </row>
    <row r="457" spans="1:2" x14ac:dyDescent="0.2">
      <c r="A457" s="149" t="s">
        <v>480</v>
      </c>
      <c r="B457" s="150" t="s">
        <v>4452</v>
      </c>
    </row>
    <row r="458" spans="1:2" x14ac:dyDescent="0.2">
      <c r="A458" s="149" t="s">
        <v>297</v>
      </c>
      <c r="B458" s="150" t="s">
        <v>4453</v>
      </c>
    </row>
    <row r="459" spans="1:2" x14ac:dyDescent="0.2">
      <c r="A459" s="149" t="s">
        <v>323</v>
      </c>
      <c r="B459" s="150" t="s">
        <v>4454</v>
      </c>
    </row>
    <row r="460" spans="1:2" x14ac:dyDescent="0.2">
      <c r="A460" s="149" t="s">
        <v>4455</v>
      </c>
      <c r="B460" s="150" t="s">
        <v>4456</v>
      </c>
    </row>
    <row r="461" spans="1:2" x14ac:dyDescent="0.2">
      <c r="A461" s="151">
        <v>16974</v>
      </c>
      <c r="B461" s="147" t="s">
        <v>1354</v>
      </c>
    </row>
    <row r="462" spans="1:2" x14ac:dyDescent="0.2">
      <c r="A462" s="151" t="s">
        <v>281</v>
      </c>
      <c r="B462" s="147" t="s">
        <v>2236</v>
      </c>
    </row>
    <row r="463" spans="1:2" x14ac:dyDescent="0.2">
      <c r="A463" s="151" t="s">
        <v>3428</v>
      </c>
      <c r="B463" s="147" t="s">
        <v>3427</v>
      </c>
    </row>
  </sheetData>
  <sheetProtection algorithmName="SHA-512" hashValue="LGkzPZO8yEm3XfhX02NJDXiwnvl6lGUkisBI7ROoKyD8uI2iwNLE9/ohU2m2xuMJA7wsXMlC220Pgn2F6YAt1A==" saltValue="GugAFwVH21w8RCcBREg49Q==" spinCount="100000" sheet="1" objects="1" scenarios="1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12"/>
  <sheetViews>
    <sheetView workbookViewId="0">
      <selection activeCell="B8" sqref="B8"/>
    </sheetView>
  </sheetViews>
  <sheetFormatPr defaultRowHeight="12.75" x14ac:dyDescent="0.2"/>
  <sheetData>
    <row r="1" spans="1:2" x14ac:dyDescent="0.2">
      <c r="A1" t="s">
        <v>4457</v>
      </c>
    </row>
    <row r="3" spans="1:2" x14ac:dyDescent="0.2">
      <c r="B3" s="157" t="s">
        <v>4471</v>
      </c>
    </row>
    <row r="4" spans="1:2" x14ac:dyDescent="0.2">
      <c r="B4" s="163" t="s">
        <v>4469</v>
      </c>
    </row>
    <row r="5" spans="1:2" x14ac:dyDescent="0.2">
      <c r="B5" s="157" t="s">
        <v>4460</v>
      </c>
    </row>
    <row r="6" spans="1:2" x14ac:dyDescent="0.2">
      <c r="B6" s="157" t="s">
        <v>4472</v>
      </c>
    </row>
    <row r="7" spans="1:2" x14ac:dyDescent="0.2">
      <c r="B7" s="158" t="s">
        <v>4473</v>
      </c>
    </row>
    <row r="8" spans="1:2" x14ac:dyDescent="0.2">
      <c r="B8" t="s">
        <v>3944</v>
      </c>
    </row>
    <row r="12" spans="1:2" x14ac:dyDescent="0.2">
      <c r="A12" t="s">
        <v>4459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FY 2019 SNF PPS Rates</vt:lpstr>
      <vt:lpstr>Data - Rates</vt:lpstr>
      <vt:lpstr>Data - CBSA Codes</vt:lpstr>
      <vt:lpstr>Data - Wage Indexes</vt:lpstr>
      <vt:lpstr>Data - CBSA Designations</vt:lpstr>
      <vt:lpstr>Source</vt:lpstr>
      <vt:lpstr>CBSACodes</vt:lpstr>
      <vt:lpstr>CBSADesignations</vt:lpstr>
      <vt:lpstr>Counties</vt:lpstr>
      <vt:lpstr>CountyState</vt:lpstr>
      <vt:lpstr>Rates</vt:lpstr>
      <vt:lpstr>WageIndexes</vt:lpstr>
    </vt:vector>
  </TitlesOfParts>
  <Company>CliftonLarsonAllen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MBorchar</dc:creator>
  <cp:lastModifiedBy>jmcgowan</cp:lastModifiedBy>
  <cp:lastPrinted>2018-10-11T22:26:40Z</cp:lastPrinted>
  <dcterms:created xsi:type="dcterms:W3CDTF">2017-08-10T18:16:00Z</dcterms:created>
  <dcterms:modified xsi:type="dcterms:W3CDTF">2018-10-11T22:29:27Z</dcterms:modified>
</cp:coreProperties>
</file>